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120" yWindow="75" windowWidth="21075" windowHeight="8265" firstSheet="8" activeTab="14"/>
  </bookViews>
  <sheets>
    <sheet name="понед." sheetId="1" r:id="rId1"/>
    <sheet name="Лист2" sheetId="16" r:id="rId2"/>
    <sheet name="вторник" sheetId="2" r:id="rId3"/>
    <sheet name="среда" sheetId="3" r:id="rId4"/>
    <sheet name="четверг" sheetId="4" r:id="rId5"/>
    <sheet name="пятница" sheetId="5" r:id="rId6"/>
    <sheet name="суббота" sheetId="6" r:id="rId7"/>
    <sheet name="воскресенье" sheetId="7" r:id="rId8"/>
    <sheet name="понед.2" sheetId="8" r:id="rId9"/>
    <sheet name="вторник 2" sheetId="9" r:id="rId10"/>
    <sheet name="среда 2" sheetId="10" r:id="rId11"/>
    <sheet name="четв.2" sheetId="11" r:id="rId12"/>
    <sheet name="пятн.2" sheetId="12" r:id="rId13"/>
    <sheet name="суббота 2" sheetId="13" r:id="rId14"/>
    <sheet name="воскрес.2" sheetId="14" r:id="rId15"/>
    <sheet name="Лист1" sheetId="15" r:id="rId16"/>
  </sheets>
  <calcPr calcId="152511"/>
</workbook>
</file>

<file path=xl/calcChain.xml><?xml version="1.0" encoding="utf-8"?>
<calcChain xmlns="http://schemas.openxmlformats.org/spreadsheetml/2006/main">
  <c r="E18" i="14" l="1"/>
  <c r="F18" i="14"/>
  <c r="G18" i="14"/>
  <c r="H18" i="14"/>
  <c r="I18" i="14"/>
  <c r="J18" i="14"/>
  <c r="K18" i="14"/>
  <c r="L18" i="14"/>
  <c r="M18" i="14"/>
  <c r="N18" i="14"/>
  <c r="O18" i="14"/>
  <c r="D18" i="14"/>
  <c r="E34" i="14"/>
  <c r="F34" i="14"/>
  <c r="G34" i="14"/>
  <c r="H34" i="14"/>
  <c r="I34" i="14"/>
  <c r="J34" i="14"/>
  <c r="K34" i="14"/>
  <c r="L34" i="14"/>
  <c r="M34" i="14"/>
  <c r="N34" i="14"/>
  <c r="O34" i="14"/>
  <c r="D34" i="14"/>
  <c r="E28" i="14"/>
  <c r="F28" i="14"/>
  <c r="G28" i="14"/>
  <c r="H28" i="14"/>
  <c r="I28" i="14"/>
  <c r="J28" i="14"/>
  <c r="K28" i="14"/>
  <c r="L28" i="14"/>
  <c r="M28" i="14"/>
  <c r="N28" i="14"/>
  <c r="O28" i="14"/>
  <c r="D28" i="14"/>
  <c r="E24" i="14"/>
  <c r="F24" i="14"/>
  <c r="G24" i="14"/>
  <c r="H24" i="14"/>
  <c r="I24" i="14"/>
  <c r="J24" i="14"/>
  <c r="K24" i="14"/>
  <c r="L24" i="14"/>
  <c r="M24" i="14"/>
  <c r="N24" i="14"/>
  <c r="O24" i="14"/>
  <c r="D24" i="14"/>
  <c r="E13" i="14"/>
  <c r="F13" i="14"/>
  <c r="F36" i="14" s="1"/>
  <c r="G13" i="14"/>
  <c r="G36" i="14" s="1"/>
  <c r="H13" i="14"/>
  <c r="H36" i="14" s="1"/>
  <c r="I13" i="14"/>
  <c r="I36" i="14" s="1"/>
  <c r="J13" i="14"/>
  <c r="J36" i="14" s="1"/>
  <c r="K13" i="14"/>
  <c r="K36" i="14" s="1"/>
  <c r="L13" i="14"/>
  <c r="M13" i="14"/>
  <c r="N13" i="14"/>
  <c r="N36" i="14" s="1"/>
  <c r="O13" i="14"/>
  <c r="O36" i="14" s="1"/>
  <c r="D13" i="14"/>
  <c r="D36" i="14" s="1"/>
  <c r="E38" i="13"/>
  <c r="F38" i="13"/>
  <c r="G38" i="13"/>
  <c r="H38" i="13"/>
  <c r="I38" i="13"/>
  <c r="J38" i="13"/>
  <c r="K38" i="13"/>
  <c r="L38" i="13"/>
  <c r="M38" i="13"/>
  <c r="N38" i="13"/>
  <c r="O38" i="13"/>
  <c r="D38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E27" i="13"/>
  <c r="F27" i="13"/>
  <c r="G27" i="13"/>
  <c r="H27" i="13"/>
  <c r="I27" i="13"/>
  <c r="J27" i="13"/>
  <c r="K27" i="13"/>
  <c r="L27" i="13"/>
  <c r="M27" i="13"/>
  <c r="N27" i="13"/>
  <c r="O27" i="13"/>
  <c r="D27" i="13"/>
  <c r="E18" i="13"/>
  <c r="F18" i="13"/>
  <c r="G18" i="13"/>
  <c r="H18" i="13"/>
  <c r="I18" i="13"/>
  <c r="J18" i="13"/>
  <c r="K18" i="13"/>
  <c r="L18" i="13"/>
  <c r="M18" i="13"/>
  <c r="N18" i="13"/>
  <c r="O18" i="13"/>
  <c r="D18" i="13"/>
  <c r="G13" i="13"/>
  <c r="G40" i="13" s="1"/>
  <c r="H13" i="13"/>
  <c r="H40" i="13" s="1"/>
  <c r="I13" i="13"/>
  <c r="I40" i="13" s="1"/>
  <c r="J13" i="13"/>
  <c r="J40" i="13" s="1"/>
  <c r="K13" i="13"/>
  <c r="K40" i="13" s="1"/>
  <c r="L13" i="13"/>
  <c r="L40" i="13" s="1"/>
  <c r="M13" i="13"/>
  <c r="N13" i="13"/>
  <c r="N40" i="13" s="1"/>
  <c r="O13" i="13"/>
  <c r="O40" i="13" s="1"/>
  <c r="F13" i="13"/>
  <c r="F40" i="13" s="1"/>
  <c r="E13" i="13"/>
  <c r="E40" i="13" s="1"/>
  <c r="D13" i="13"/>
  <c r="D40" i="13" s="1"/>
  <c r="O31" i="12"/>
  <c r="N31" i="12"/>
  <c r="M31" i="12"/>
  <c r="L31" i="12"/>
  <c r="K31" i="12"/>
  <c r="J31" i="12"/>
  <c r="I31" i="12"/>
  <c r="H31" i="12"/>
  <c r="G31" i="12"/>
  <c r="F31" i="12"/>
  <c r="E31" i="12"/>
  <c r="D31" i="12"/>
  <c r="D27" i="12"/>
  <c r="D19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O27" i="12"/>
  <c r="N27" i="12"/>
  <c r="M27" i="12"/>
  <c r="L27" i="12"/>
  <c r="K27" i="12"/>
  <c r="J27" i="12"/>
  <c r="I27" i="12"/>
  <c r="H27" i="12"/>
  <c r="G27" i="12"/>
  <c r="F27" i="12"/>
  <c r="E27" i="12"/>
  <c r="O19" i="12"/>
  <c r="N19" i="12"/>
  <c r="M19" i="12"/>
  <c r="L19" i="12"/>
  <c r="K19" i="12"/>
  <c r="I19" i="12"/>
  <c r="H19" i="12"/>
  <c r="G19" i="12"/>
  <c r="F19" i="12"/>
  <c r="E19" i="12"/>
  <c r="O14" i="12"/>
  <c r="N14" i="12"/>
  <c r="M14" i="12"/>
  <c r="L14" i="12"/>
  <c r="K14" i="12"/>
  <c r="K39" i="12" s="1"/>
  <c r="J14" i="12"/>
  <c r="I14" i="12"/>
  <c r="I39" i="12" s="1"/>
  <c r="H14" i="12"/>
  <c r="H39" i="12" s="1"/>
  <c r="G14" i="12"/>
  <c r="F14" i="12"/>
  <c r="E14" i="12"/>
  <c r="E39" i="12" s="1"/>
  <c r="D14" i="12"/>
  <c r="O38" i="11"/>
  <c r="N38" i="11"/>
  <c r="M38" i="11"/>
  <c r="L38" i="11"/>
  <c r="K38" i="11"/>
  <c r="J38" i="11"/>
  <c r="J40" i="11" s="1"/>
  <c r="I38" i="11"/>
  <c r="H38" i="11"/>
  <c r="G38" i="11"/>
  <c r="F38" i="11"/>
  <c r="E38" i="11"/>
  <c r="D38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E18" i="11"/>
  <c r="F18" i="11"/>
  <c r="G18" i="11"/>
  <c r="L18" i="11"/>
  <c r="M18" i="11"/>
  <c r="N18" i="11"/>
  <c r="O18" i="11"/>
  <c r="N39" i="12" l="1"/>
  <c r="L39" i="12"/>
  <c r="G39" i="12"/>
  <c r="F39" i="12"/>
  <c r="D39" i="12"/>
  <c r="E36" i="14"/>
  <c r="M39" i="12"/>
  <c r="O39" i="12"/>
  <c r="L36" i="14"/>
  <c r="M36" i="14"/>
  <c r="M40" i="13"/>
  <c r="J15" i="12"/>
  <c r="J16" i="12" s="1"/>
  <c r="J17" i="12" s="1"/>
  <c r="J18" i="12" s="1"/>
  <c r="D18" i="11"/>
  <c r="O13" i="11"/>
  <c r="O40" i="11" s="1"/>
  <c r="N13" i="11"/>
  <c r="N40" i="11" s="1"/>
  <c r="M13" i="11"/>
  <c r="M40" i="11" s="1"/>
  <c r="L13" i="11"/>
  <c r="L40" i="11" s="1"/>
  <c r="K13" i="11"/>
  <c r="K40" i="11" s="1"/>
  <c r="J13" i="11"/>
  <c r="I13" i="11"/>
  <c r="I40" i="11" s="1"/>
  <c r="H13" i="11"/>
  <c r="H40" i="11" s="1"/>
  <c r="G13" i="11"/>
  <c r="G40" i="11" s="1"/>
  <c r="F13" i="11"/>
  <c r="F40" i="11" s="1"/>
  <c r="E13" i="11"/>
  <c r="E40" i="11" s="1"/>
  <c r="D13" i="11"/>
  <c r="D40" i="11" s="1"/>
  <c r="O40" i="10"/>
  <c r="N40" i="10"/>
  <c r="M40" i="10"/>
  <c r="L40" i="10"/>
  <c r="K40" i="10"/>
  <c r="J40" i="10"/>
  <c r="I40" i="10"/>
  <c r="H40" i="10"/>
  <c r="G40" i="10"/>
  <c r="F40" i="10"/>
  <c r="E40" i="10"/>
  <c r="D40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O19" i="10"/>
  <c r="N19" i="10"/>
  <c r="M19" i="10"/>
  <c r="L19" i="10"/>
  <c r="K19" i="10"/>
  <c r="I19" i="10"/>
  <c r="H19" i="10"/>
  <c r="G19" i="10"/>
  <c r="F19" i="10"/>
  <c r="E19" i="10"/>
  <c r="D19" i="10"/>
  <c r="O14" i="10"/>
  <c r="N14" i="10"/>
  <c r="N42" i="10" s="1"/>
  <c r="M14" i="10"/>
  <c r="L14" i="10"/>
  <c r="K14" i="10"/>
  <c r="J14" i="10"/>
  <c r="I14" i="10"/>
  <c r="H14" i="10"/>
  <c r="G14" i="10"/>
  <c r="F14" i="10"/>
  <c r="E14" i="10"/>
  <c r="D14" i="10"/>
  <c r="E42" i="10" l="1"/>
  <c r="G42" i="10"/>
  <c r="I42" i="10"/>
  <c r="K42" i="10"/>
  <c r="O42" i="10"/>
  <c r="J19" i="12"/>
  <c r="J39" i="12" s="1"/>
  <c r="L42" i="10"/>
  <c r="D42" i="10"/>
  <c r="F42" i="10"/>
  <c r="H42" i="10"/>
  <c r="J42" i="10"/>
  <c r="M42" i="10"/>
  <c r="O39" i="9"/>
  <c r="N39" i="9"/>
  <c r="M39" i="9"/>
  <c r="L39" i="9"/>
  <c r="K39" i="9"/>
  <c r="J39" i="9"/>
  <c r="I39" i="9"/>
  <c r="H39" i="9"/>
  <c r="G39" i="9"/>
  <c r="F39" i="9"/>
  <c r="E39" i="9"/>
  <c r="D39" i="9"/>
  <c r="O32" i="9"/>
  <c r="N32" i="9"/>
  <c r="M32" i="9"/>
  <c r="L32" i="9"/>
  <c r="K32" i="9"/>
  <c r="J32" i="9"/>
  <c r="I32" i="9"/>
  <c r="H32" i="9" l="1"/>
  <c r="G32" i="9"/>
  <c r="F32" i="9"/>
  <c r="E32" i="9"/>
  <c r="D32" i="9"/>
  <c r="O28" i="9"/>
  <c r="N28" i="9"/>
  <c r="M28" i="9"/>
  <c r="L28" i="9"/>
  <c r="K28" i="9"/>
  <c r="J28" i="9"/>
  <c r="I28" i="9"/>
  <c r="H28" i="9"/>
  <c r="G28" i="9"/>
  <c r="F28" i="9"/>
  <c r="E28" i="9"/>
  <c r="D28" i="9"/>
  <c r="O19" i="9"/>
  <c r="O41" i="9" s="1"/>
  <c r="N19" i="9"/>
  <c r="M19" i="9"/>
  <c r="L19" i="9"/>
  <c r="K19" i="9"/>
  <c r="I19" i="9"/>
  <c r="H19" i="9"/>
  <c r="G19" i="9"/>
  <c r="F19" i="9"/>
  <c r="E19" i="9"/>
  <c r="D19" i="9"/>
  <c r="N14" i="9"/>
  <c r="N41" i="9" s="1"/>
  <c r="M14" i="9"/>
  <c r="L14" i="9"/>
  <c r="L41" i="9" s="1"/>
  <c r="K14" i="9"/>
  <c r="K41" i="9" s="1"/>
  <c r="J14" i="9"/>
  <c r="J41" i="9" s="1"/>
  <c r="I14" i="9"/>
  <c r="H14" i="9"/>
  <c r="G14" i="9"/>
  <c r="F14" i="9"/>
  <c r="E14" i="9"/>
  <c r="D14" i="9"/>
  <c r="O39" i="8"/>
  <c r="N39" i="8"/>
  <c r="M39" i="8"/>
  <c r="L39" i="8"/>
  <c r="K39" i="8"/>
  <c r="J39" i="8"/>
  <c r="I39" i="8"/>
  <c r="H39" i="8"/>
  <c r="G39" i="8"/>
  <c r="F39" i="8"/>
  <c r="E39" i="8"/>
  <c r="D39" i="8"/>
  <c r="O31" i="8"/>
  <c r="N31" i="8"/>
  <c r="M31" i="8"/>
  <c r="L31" i="8"/>
  <c r="K31" i="8"/>
  <c r="J31" i="8"/>
  <c r="I31" i="8"/>
  <c r="H31" i="8"/>
  <c r="G31" i="8"/>
  <c r="F31" i="8"/>
  <c r="E31" i="8"/>
  <c r="D31" i="8"/>
  <c r="O27" i="8"/>
  <c r="N27" i="8"/>
  <c r="M27" i="8"/>
  <c r="L27" i="8"/>
  <c r="K27" i="8"/>
  <c r="J27" i="8"/>
  <c r="I27" i="8"/>
  <c r="H27" i="8"/>
  <c r="G27" i="8"/>
  <c r="F27" i="8"/>
  <c r="E27" i="8"/>
  <c r="D27" i="8"/>
  <c r="O19" i="8"/>
  <c r="N19" i="8"/>
  <c r="M19" i="8"/>
  <c r="L19" i="8"/>
  <c r="K19" i="8"/>
  <c r="I19" i="8"/>
  <c r="H19" i="8"/>
  <c r="G19" i="8"/>
  <c r="F19" i="8"/>
  <c r="E19" i="8"/>
  <c r="D19" i="8"/>
  <c r="O14" i="8"/>
  <c r="N14" i="8"/>
  <c r="N41" i="8" s="1"/>
  <c r="M14" i="8"/>
  <c r="L14" i="8"/>
  <c r="L41" i="8" s="1"/>
  <c r="K14" i="8"/>
  <c r="J14" i="8"/>
  <c r="J41" i="8" s="1"/>
  <c r="I14" i="8"/>
  <c r="H14" i="8"/>
  <c r="H41" i="8" s="1"/>
  <c r="G14" i="8"/>
  <c r="F14" i="8"/>
  <c r="F41" i="8" s="1"/>
  <c r="E14" i="8"/>
  <c r="D14" i="8"/>
  <c r="D41" i="8" s="1"/>
  <c r="E13" i="7"/>
  <c r="O38" i="7"/>
  <c r="N38" i="7"/>
  <c r="M38" i="7"/>
  <c r="L38" i="7"/>
  <c r="K38" i="7"/>
  <c r="J38" i="7"/>
  <c r="I38" i="7"/>
  <c r="H38" i="7"/>
  <c r="G38" i="7"/>
  <c r="F38" i="7"/>
  <c r="E38" i="7"/>
  <c r="D38" i="7"/>
  <c r="O30" i="7"/>
  <c r="N30" i="7"/>
  <c r="M30" i="7"/>
  <c r="L30" i="7"/>
  <c r="K30" i="7"/>
  <c r="J30" i="7"/>
  <c r="I30" i="7"/>
  <c r="H30" i="7"/>
  <c r="G30" i="7"/>
  <c r="F30" i="7"/>
  <c r="E30" i="7"/>
  <c r="D30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O18" i="7"/>
  <c r="N18" i="7"/>
  <c r="M18" i="7"/>
  <c r="L18" i="7"/>
  <c r="K18" i="7"/>
  <c r="J18" i="7"/>
  <c r="I18" i="7"/>
  <c r="H18" i="7"/>
  <c r="G18" i="7"/>
  <c r="F18" i="7"/>
  <c r="E18" i="7"/>
  <c r="D18" i="7"/>
  <c r="O13" i="7"/>
  <c r="N13" i="7"/>
  <c r="M13" i="7"/>
  <c r="L13" i="7"/>
  <c r="K13" i="7"/>
  <c r="J13" i="7"/>
  <c r="J40" i="7" s="1"/>
  <c r="I13" i="7"/>
  <c r="H13" i="7"/>
  <c r="H40" i="7" s="1"/>
  <c r="G13" i="7"/>
  <c r="F13" i="7"/>
  <c r="F40" i="7" s="1"/>
  <c r="D13" i="7"/>
  <c r="D40" i="7" l="1"/>
  <c r="G40" i="7"/>
  <c r="I40" i="7"/>
  <c r="K40" i="7"/>
  <c r="O40" i="7"/>
  <c r="O41" i="8"/>
  <c r="D41" i="9"/>
  <c r="F41" i="9"/>
  <c r="H41" i="9"/>
  <c r="K41" i="8"/>
  <c r="E41" i="8"/>
  <c r="G41" i="8"/>
  <c r="I41" i="8"/>
  <c r="L40" i="7"/>
  <c r="N40" i="7"/>
  <c r="E40" i="7"/>
  <c r="I41" i="9"/>
  <c r="E41" i="9"/>
  <c r="G41" i="9"/>
  <c r="M41" i="9"/>
  <c r="M41" i="8"/>
  <c r="M40" i="7"/>
  <c r="O38" i="6"/>
  <c r="N38" i="6"/>
  <c r="M38" i="6"/>
  <c r="L38" i="6"/>
  <c r="K38" i="6"/>
  <c r="J38" i="6"/>
  <c r="I38" i="6"/>
  <c r="H38" i="6"/>
  <c r="G38" i="6"/>
  <c r="F38" i="6"/>
  <c r="E38" i="6"/>
  <c r="D38" i="6"/>
  <c r="O30" i="6"/>
  <c r="N30" i="6"/>
  <c r="M30" i="6"/>
  <c r="L30" i="6"/>
  <c r="K30" i="6"/>
  <c r="J30" i="6"/>
  <c r="I30" i="6"/>
  <c r="H30" i="6"/>
  <c r="G30" i="6"/>
  <c r="F30" i="6"/>
  <c r="E30" i="6"/>
  <c r="D30" i="6"/>
  <c r="O26" i="6"/>
  <c r="N26" i="6"/>
  <c r="M26" i="6"/>
  <c r="L26" i="6"/>
  <c r="K26" i="6"/>
  <c r="J26" i="6"/>
  <c r="I26" i="6"/>
  <c r="H26" i="6"/>
  <c r="G26" i="6"/>
  <c r="F26" i="6"/>
  <c r="E26" i="6"/>
  <c r="D26" i="6"/>
  <c r="O18" i="6"/>
  <c r="N18" i="6"/>
  <c r="M18" i="6"/>
  <c r="L18" i="6"/>
  <c r="K18" i="6"/>
  <c r="I18" i="6"/>
  <c r="H18" i="6"/>
  <c r="G18" i="6"/>
  <c r="F18" i="6"/>
  <c r="E18" i="6"/>
  <c r="D18" i="6"/>
  <c r="O13" i="6"/>
  <c r="O40" i="6" s="1"/>
  <c r="N13" i="6"/>
  <c r="M13" i="6"/>
  <c r="L13" i="6"/>
  <c r="K13" i="6"/>
  <c r="K40" i="6" s="1"/>
  <c r="J13" i="6"/>
  <c r="I13" i="6"/>
  <c r="I40" i="6" s="1"/>
  <c r="H13" i="6"/>
  <c r="G13" i="6"/>
  <c r="G40" i="6" s="1"/>
  <c r="F13" i="6"/>
  <c r="E13" i="6"/>
  <c r="E40" i="6" s="1"/>
  <c r="O38" i="5"/>
  <c r="N38" i="5"/>
  <c r="M38" i="5"/>
  <c r="L38" i="5"/>
  <c r="K38" i="5"/>
  <c r="J38" i="5"/>
  <c r="I38" i="5"/>
  <c r="H38" i="5"/>
  <c r="G38" i="5"/>
  <c r="F38" i="5"/>
  <c r="E38" i="5"/>
  <c r="D38" i="5"/>
  <c r="O32" i="5"/>
  <c r="N32" i="5"/>
  <c r="M32" i="5"/>
  <c r="L32" i="5"/>
  <c r="K32" i="5"/>
  <c r="J32" i="5"/>
  <c r="I32" i="5"/>
  <c r="H32" i="5"/>
  <c r="G32" i="5"/>
  <c r="F32" i="5"/>
  <c r="E32" i="5"/>
  <c r="D32" i="5"/>
  <c r="O28" i="5"/>
  <c r="N28" i="5"/>
  <c r="M28" i="5"/>
  <c r="L28" i="5"/>
  <c r="K28" i="5"/>
  <c r="J28" i="5"/>
  <c r="I28" i="5"/>
  <c r="H28" i="5"/>
  <c r="G28" i="5"/>
  <c r="F28" i="5"/>
  <c r="E28" i="5"/>
  <c r="D28" i="5"/>
  <c r="O18" i="5"/>
  <c r="N18" i="5"/>
  <c r="M18" i="5"/>
  <c r="L18" i="5"/>
  <c r="K18" i="5"/>
  <c r="I18" i="5"/>
  <c r="H18" i="5"/>
  <c r="G18" i="5"/>
  <c r="F18" i="5"/>
  <c r="E18" i="5"/>
  <c r="D18" i="5"/>
  <c r="O13" i="5"/>
  <c r="N13" i="5"/>
  <c r="M13" i="5"/>
  <c r="L13" i="5"/>
  <c r="K13" i="5"/>
  <c r="J13" i="5"/>
  <c r="I13" i="5"/>
  <c r="H13" i="5"/>
  <c r="G13" i="5"/>
  <c r="F13" i="5"/>
  <c r="E13" i="5"/>
  <c r="D13" i="5"/>
  <c r="O37" i="4"/>
  <c r="N37" i="4"/>
  <c r="M37" i="4"/>
  <c r="L37" i="4"/>
  <c r="K37" i="4"/>
  <c r="J37" i="4"/>
  <c r="I37" i="4"/>
  <c r="H37" i="4"/>
  <c r="G37" i="4"/>
  <c r="F37" i="4"/>
  <c r="E37" i="4"/>
  <c r="D37" i="4"/>
  <c r="O30" i="4"/>
  <c r="N30" i="4"/>
  <c r="M30" i="4"/>
  <c r="L30" i="4"/>
  <c r="K30" i="4"/>
  <c r="J30" i="4"/>
  <c r="I30" i="4"/>
  <c r="H30" i="4"/>
  <c r="G30" i="4"/>
  <c r="F30" i="4"/>
  <c r="E30" i="4"/>
  <c r="D30" i="4"/>
  <c r="O26" i="4"/>
  <c r="N26" i="4"/>
  <c r="M26" i="4"/>
  <c r="L26" i="4"/>
  <c r="K26" i="4"/>
  <c r="J26" i="4"/>
  <c r="I26" i="4"/>
  <c r="H26" i="4"/>
  <c r="G26" i="4"/>
  <c r="F26" i="4"/>
  <c r="E26" i="4"/>
  <c r="D26" i="4"/>
  <c r="O18" i="4"/>
  <c r="N18" i="4"/>
  <c r="M18" i="4"/>
  <c r="L18" i="4"/>
  <c r="K18" i="4"/>
  <c r="I18" i="4"/>
  <c r="H18" i="4"/>
  <c r="G18" i="4"/>
  <c r="F18" i="4"/>
  <c r="E18" i="4"/>
  <c r="D18" i="4"/>
  <c r="O13" i="4"/>
  <c r="N13" i="4"/>
  <c r="N39" i="4" s="1"/>
  <c r="M13" i="4"/>
  <c r="L13" i="4"/>
  <c r="L39" i="4" s="1"/>
  <c r="K13" i="4"/>
  <c r="J13" i="4"/>
  <c r="J39" i="4" s="1"/>
  <c r="I13" i="4"/>
  <c r="H13" i="4"/>
  <c r="H39" i="4" s="1"/>
  <c r="G13" i="4"/>
  <c r="F13" i="4"/>
  <c r="F39" i="4" s="1"/>
  <c r="E13" i="4"/>
  <c r="D13" i="4"/>
  <c r="O41" i="3"/>
  <c r="N41" i="3"/>
  <c r="M41" i="3"/>
  <c r="L41" i="3"/>
  <c r="K41" i="3"/>
  <c r="J41" i="3"/>
  <c r="I41" i="3"/>
  <c r="H41" i="3"/>
  <c r="G41" i="3"/>
  <c r="F41" i="3"/>
  <c r="E41" i="3"/>
  <c r="D41" i="3"/>
  <c r="O33" i="3"/>
  <c r="N33" i="3"/>
  <c r="M33" i="3"/>
  <c r="L33" i="3"/>
  <c r="K33" i="3"/>
  <c r="J33" i="3"/>
  <c r="I33" i="3"/>
  <c r="H33" i="3"/>
  <c r="G33" i="3"/>
  <c r="F33" i="3"/>
  <c r="E33" i="3"/>
  <c r="D33" i="3"/>
  <c r="O28" i="3"/>
  <c r="N28" i="3"/>
  <c r="M28" i="3"/>
  <c r="L28" i="3"/>
  <c r="K28" i="3"/>
  <c r="J28" i="3"/>
  <c r="I28" i="3"/>
  <c r="H28" i="3"/>
  <c r="G28" i="3"/>
  <c r="F28" i="3"/>
  <c r="E28" i="3"/>
  <c r="D28" i="3"/>
  <c r="O19" i="3"/>
  <c r="N19" i="3"/>
  <c r="M19" i="3"/>
  <c r="L19" i="3"/>
  <c r="K19" i="3"/>
  <c r="I19" i="3"/>
  <c r="H19" i="3"/>
  <c r="G19" i="3"/>
  <c r="F19" i="3"/>
  <c r="E19" i="3"/>
  <c r="D19" i="3"/>
  <c r="O13" i="3"/>
  <c r="O43" i="3" s="1"/>
  <c r="N13" i="3"/>
  <c r="M13" i="3"/>
  <c r="M43" i="3" s="1"/>
  <c r="L13" i="3"/>
  <c r="K13" i="3"/>
  <c r="K43" i="3" s="1"/>
  <c r="J13" i="3"/>
  <c r="I13" i="3"/>
  <c r="I43" i="3" s="1"/>
  <c r="H13" i="3"/>
  <c r="G13" i="3"/>
  <c r="G43" i="3" s="1"/>
  <c r="F13" i="3"/>
  <c r="E13" i="3"/>
  <c r="E43" i="3" s="1"/>
  <c r="D13" i="3"/>
  <c r="O38" i="2"/>
  <c r="N38" i="2"/>
  <c r="M38" i="2"/>
  <c r="L38" i="2"/>
  <c r="K38" i="2"/>
  <c r="J38" i="2"/>
  <c r="I38" i="2"/>
  <c r="H38" i="2"/>
  <c r="G38" i="2"/>
  <c r="F38" i="2"/>
  <c r="E38" i="2"/>
  <c r="D38" i="2"/>
  <c r="O31" i="2"/>
  <c r="N31" i="2"/>
  <c r="M31" i="2"/>
  <c r="L31" i="2"/>
  <c r="K31" i="2"/>
  <c r="J31" i="2"/>
  <c r="I31" i="2"/>
  <c r="H31" i="2"/>
  <c r="G31" i="2"/>
  <c r="F31" i="2"/>
  <c r="E31" i="2"/>
  <c r="D31" i="2"/>
  <c r="O27" i="2"/>
  <c r="N27" i="2"/>
  <c r="M27" i="2"/>
  <c r="L27" i="2"/>
  <c r="K27" i="2"/>
  <c r="J27" i="2"/>
  <c r="I27" i="2"/>
  <c r="H27" i="2"/>
  <c r="G27" i="2"/>
  <c r="F27" i="2"/>
  <c r="E27" i="2"/>
  <c r="D27" i="2"/>
  <c r="O18" i="2"/>
  <c r="N18" i="2"/>
  <c r="M18" i="2"/>
  <c r="L18" i="2"/>
  <c r="G18" i="2"/>
  <c r="F18" i="2"/>
  <c r="E18" i="2"/>
  <c r="D18" i="2"/>
  <c r="O13" i="2"/>
  <c r="O40" i="2" s="1"/>
  <c r="N13" i="2"/>
  <c r="N40" i="2" s="1"/>
  <c r="M13" i="2"/>
  <c r="M40" i="2" s="1"/>
  <c r="L13" i="2"/>
  <c r="L40" i="2" s="1"/>
  <c r="K13" i="2"/>
  <c r="K40" i="2" s="1"/>
  <c r="J13" i="2"/>
  <c r="J40" i="2" s="1"/>
  <c r="I13" i="2"/>
  <c r="I40" i="2" s="1"/>
  <c r="H13" i="2"/>
  <c r="H40" i="2" s="1"/>
  <c r="G13" i="2"/>
  <c r="G40" i="2" s="1"/>
  <c r="F13" i="2"/>
  <c r="F40" i="2" s="1"/>
  <c r="E13" i="2"/>
  <c r="E40" i="2" s="1"/>
  <c r="D13" i="2"/>
  <c r="D40" i="2" s="1"/>
  <c r="O40" i="1"/>
  <c r="N40" i="1"/>
  <c r="M40" i="1"/>
  <c r="L40" i="1"/>
  <c r="K40" i="1"/>
  <c r="J40" i="1"/>
  <c r="I40" i="1"/>
  <c r="H40" i="1"/>
  <c r="G40" i="1"/>
  <c r="F40" i="1"/>
  <c r="E40" i="1"/>
  <c r="D40" i="1"/>
  <c r="O32" i="1"/>
  <c r="N32" i="1"/>
  <c r="M32" i="1"/>
  <c r="L32" i="1"/>
  <c r="K32" i="1"/>
  <c r="J32" i="1"/>
  <c r="I32" i="1"/>
  <c r="H32" i="1"/>
  <c r="G32" i="1"/>
  <c r="F32" i="1"/>
  <c r="E32" i="1"/>
  <c r="D32" i="1"/>
  <c r="O28" i="1"/>
  <c r="N28" i="1"/>
  <c r="M28" i="1"/>
  <c r="L28" i="1"/>
  <c r="K28" i="1"/>
  <c r="J28" i="1"/>
  <c r="I28" i="1"/>
  <c r="H28" i="1"/>
  <c r="G28" i="1"/>
  <c r="F28" i="1"/>
  <c r="E28" i="1"/>
  <c r="D28" i="1"/>
  <c r="O19" i="1"/>
  <c r="N19" i="1"/>
  <c r="M19" i="1"/>
  <c r="L19" i="1"/>
  <c r="K19" i="1"/>
  <c r="I19" i="1"/>
  <c r="H19" i="1"/>
  <c r="G19" i="1"/>
  <c r="F19" i="1"/>
  <c r="E19" i="1"/>
  <c r="D19" i="1"/>
  <c r="O14" i="1"/>
  <c r="N14" i="1"/>
  <c r="N42" i="1" s="1"/>
  <c r="M14" i="1"/>
  <c r="L14" i="1"/>
  <c r="K14" i="1"/>
  <c r="J14" i="1"/>
  <c r="J42" i="1" s="1"/>
  <c r="I14" i="1"/>
  <c r="H14" i="1"/>
  <c r="H42" i="1" s="1"/>
  <c r="G14" i="1"/>
  <c r="F14" i="1"/>
  <c r="F42" i="1" s="1"/>
  <c r="E14" i="1"/>
  <c r="D14" i="1"/>
  <c r="D42" i="1" l="1"/>
  <c r="L42" i="1"/>
  <c r="E42" i="1"/>
  <c r="G42" i="1"/>
  <c r="I42" i="1"/>
  <c r="K42" i="1"/>
  <c r="M42" i="1"/>
  <c r="O42" i="1"/>
  <c r="D43" i="3"/>
  <c r="F43" i="3"/>
  <c r="H43" i="3"/>
  <c r="J43" i="3"/>
  <c r="L43" i="3"/>
  <c r="N43" i="3"/>
  <c r="O39" i="4"/>
  <c r="D40" i="5"/>
  <c r="F40" i="5"/>
  <c r="H40" i="5"/>
  <c r="J40" i="5"/>
  <c r="L40" i="5"/>
  <c r="N40" i="5"/>
  <c r="F40" i="6"/>
  <c r="H40" i="6"/>
  <c r="J40" i="6"/>
  <c r="N40" i="6"/>
  <c r="D40" i="6"/>
  <c r="K40" i="5"/>
  <c r="M40" i="5"/>
  <c r="O40" i="5"/>
  <c r="E40" i="5"/>
  <c r="G40" i="5"/>
  <c r="I40" i="5"/>
  <c r="D39" i="4"/>
  <c r="K39" i="4"/>
  <c r="M39" i="4"/>
  <c r="E39" i="4"/>
  <c r="G39" i="4"/>
  <c r="I39" i="4"/>
  <c r="L40" i="6"/>
  <c r="M40" i="6"/>
</calcChain>
</file>

<file path=xl/sharedStrings.xml><?xml version="1.0" encoding="utf-8"?>
<sst xmlns="http://schemas.openxmlformats.org/spreadsheetml/2006/main" count="972" uniqueCount="292">
  <si>
    <t>Неделя: первая</t>
  </si>
  <si>
    <t xml:space="preserve"> Возрастная категория: 7 лет - 10 лет</t>
  </si>
  <si>
    <t>№ рецепта</t>
  </si>
  <si>
    <t>Прием пищи, наименование блюда</t>
  </si>
  <si>
    <t>Пищевые вещества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</si>
  <si>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</si>
  <si>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</si>
  <si>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</si>
  <si>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</si>
  <si>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</si>
  <si>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</si>
  <si>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</si>
  <si>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</si>
  <si>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</si>
  <si>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Fe</t>
  </si>
  <si>
    <t>Мg</t>
  </si>
  <si>
    <t>День: вторник</t>
  </si>
  <si>
    <t>Энергетическая ценность (ккал)</t>
  </si>
  <si>
    <t>Витамины (мг)</t>
  </si>
  <si>
    <t>Минеральные вещества (мг)</t>
  </si>
  <si>
    <t>Масса порции (г)</t>
  </si>
  <si>
    <t>День: четверг</t>
  </si>
  <si>
    <t>День: среда</t>
  </si>
  <si>
    <t>День: понедельник</t>
  </si>
  <si>
    <t>День: пятница</t>
  </si>
  <si>
    <t>День: суббота</t>
  </si>
  <si>
    <t>День: воскресенье</t>
  </si>
  <si>
    <t>Неделя: вторая</t>
  </si>
  <si>
    <t>Неделя:первая</t>
  </si>
  <si>
    <t>ЗАВТРАК</t>
  </si>
  <si>
    <t>ИТОГО</t>
  </si>
  <si>
    <t>ЗАВТРАК II</t>
  </si>
  <si>
    <t>ОБЕД</t>
  </si>
  <si>
    <t>ПОЛДНИК</t>
  </si>
  <si>
    <t>УЖИН</t>
  </si>
  <si>
    <t>Сезон: весенне-летний</t>
  </si>
  <si>
    <t>541/25</t>
  </si>
  <si>
    <t>Суп молочный рисовый</t>
  </si>
  <si>
    <t>715/17</t>
  </si>
  <si>
    <t>Сосиски отварные</t>
  </si>
  <si>
    <t>Хлеб пшеничный с маслом слив,</t>
  </si>
  <si>
    <t>85/10</t>
  </si>
  <si>
    <t>1221/62</t>
  </si>
  <si>
    <t>Кофейный напиток с молоком</t>
  </si>
  <si>
    <t>Фрукты</t>
  </si>
  <si>
    <t>Сок</t>
  </si>
  <si>
    <t xml:space="preserve">Кондитерские изделия    </t>
  </si>
  <si>
    <t>Салат Витаминный</t>
  </si>
  <si>
    <t>Кукуруза консервированная</t>
  </si>
  <si>
    <t>282/88</t>
  </si>
  <si>
    <t>Щи из свежей капусты со сметаной на к/б</t>
  </si>
  <si>
    <t>250/10</t>
  </si>
  <si>
    <t>Биточки мясные</t>
  </si>
  <si>
    <t>1,/59</t>
  </si>
  <si>
    <t>2,/46</t>
  </si>
  <si>
    <t>947/51</t>
  </si>
  <si>
    <t>Картофельное пюре</t>
  </si>
  <si>
    <t>1110/4</t>
  </si>
  <si>
    <t>Компот из яблок свежих с витамином С,,</t>
  </si>
  <si>
    <t>Хлеб ржаной</t>
  </si>
  <si>
    <t>620/69</t>
  </si>
  <si>
    <t>Творожно манная запеканка с изюмом со сгущенным молоком</t>
  </si>
  <si>
    <t>174/30</t>
  </si>
  <si>
    <t>1203/63</t>
  </si>
  <si>
    <t>Чай</t>
  </si>
  <si>
    <t>66/3</t>
  </si>
  <si>
    <t>Морковь тертая с сахаром</t>
  </si>
  <si>
    <t>588/16</t>
  </si>
  <si>
    <t>Омлет</t>
  </si>
  <si>
    <t>827/35</t>
  </si>
  <si>
    <t xml:space="preserve">Вермишель отварная </t>
  </si>
  <si>
    <t>Хлеб пшеничный с маслом сливочным</t>
  </si>
  <si>
    <t>100/10</t>
  </si>
  <si>
    <t>1222/59</t>
  </si>
  <si>
    <t>Какао</t>
  </si>
  <si>
    <t>257/21</t>
  </si>
  <si>
    <t>Каша молочная геркулесовая</t>
  </si>
  <si>
    <t>Колбаса вареная</t>
  </si>
  <si>
    <t>Кондитерские изделия</t>
  </si>
  <si>
    <t>Салат из свеклы с сыром и чесноком</t>
  </si>
  <si>
    <t>297/91</t>
  </si>
  <si>
    <t>Суп рассольник со сметаной на к/б</t>
  </si>
  <si>
    <t>Гуляш</t>
  </si>
  <si>
    <t>50/60</t>
  </si>
  <si>
    <t>827,/35</t>
  </si>
  <si>
    <t>Рожки отварные</t>
  </si>
  <si>
    <t>565/48</t>
  </si>
  <si>
    <t>Компот из сухофруктов с витамином ,,с,,</t>
  </si>
  <si>
    <t>1113/58</t>
  </si>
  <si>
    <t>Блины с повидлом</t>
  </si>
  <si>
    <t>150/30</t>
  </si>
  <si>
    <t>Ряженка</t>
  </si>
  <si>
    <t>Салат из свеж, капусты с яблоком</t>
  </si>
  <si>
    <t>Рыба тушеная в томате, с овощами</t>
  </si>
  <si>
    <t>Суп молочный пшенный</t>
  </si>
  <si>
    <t>Сыр</t>
  </si>
  <si>
    <t>Салат из свежих огурцов</t>
  </si>
  <si>
    <t>Суп с клецками ,сметаной на к/б</t>
  </si>
  <si>
    <t>Тефтели в соусе</t>
  </si>
  <si>
    <t>2/62/60</t>
  </si>
  <si>
    <t>Компот из свежих яблок с витамином ,,С,,</t>
  </si>
  <si>
    <t>Вареники со сгущенным молоком</t>
  </si>
  <si>
    <t>185/30</t>
  </si>
  <si>
    <t>Помидор свежий</t>
  </si>
  <si>
    <t>Курица тушеная</t>
  </si>
  <si>
    <t>Каша гречневая</t>
  </si>
  <si>
    <t>563/24</t>
  </si>
  <si>
    <t>28/20</t>
  </si>
  <si>
    <t>1111/4</t>
  </si>
  <si>
    <t>228/24</t>
  </si>
  <si>
    <t>848/33</t>
  </si>
  <si>
    <t>947/9</t>
  </si>
  <si>
    <t>616/70</t>
  </si>
  <si>
    <t>888/36</t>
  </si>
  <si>
    <t>931/50</t>
  </si>
  <si>
    <t>151/22</t>
  </si>
  <si>
    <t>Каша молочная манная</t>
  </si>
  <si>
    <t>715/19</t>
  </si>
  <si>
    <t>Колбаса п/к</t>
  </si>
  <si>
    <t>ЗАВТРАК 11</t>
  </si>
  <si>
    <t>Морковь с яблоком и черносливом</t>
  </si>
  <si>
    <t>306/87</t>
  </si>
  <si>
    <t>Суп гороховый на к/б</t>
  </si>
  <si>
    <t>748/43</t>
  </si>
  <si>
    <t>Печень по строгановски</t>
  </si>
  <si>
    <t>73/60</t>
  </si>
  <si>
    <t>255/54</t>
  </si>
  <si>
    <t>Компот из апельсинов</t>
  </si>
  <si>
    <t>1313/74</t>
  </si>
  <si>
    <t>Булочка с изюмом</t>
  </si>
  <si>
    <t>1227/66</t>
  </si>
  <si>
    <t>Бифидок</t>
  </si>
  <si>
    <t>Салат летний</t>
  </si>
  <si>
    <t>541/42</t>
  </si>
  <si>
    <t>Котлеты рыбные</t>
  </si>
  <si>
    <t>539/26</t>
  </si>
  <si>
    <t>Суп молочный гречневый</t>
  </si>
  <si>
    <t>СЫР</t>
  </si>
  <si>
    <t>62/8</t>
  </si>
  <si>
    <t>Салат из свеклы с зеленым горошком или кукурузой</t>
  </si>
  <si>
    <t>262/90</t>
  </si>
  <si>
    <t>Борщ со сметаной из свежей капусты на к/б</t>
  </si>
  <si>
    <t>843/41</t>
  </si>
  <si>
    <t>Зразы</t>
  </si>
  <si>
    <t>2/62</t>
  </si>
  <si>
    <t>Компот из сухофруктов</t>
  </si>
  <si>
    <t>Творожно пшенная запеканка с повидлом</t>
  </si>
  <si>
    <t>158/30</t>
  </si>
  <si>
    <t>1227/61</t>
  </si>
  <si>
    <t>Йогурт</t>
  </si>
  <si>
    <t>т,к2</t>
  </si>
  <si>
    <t>Зеленый горошек или кукуруза</t>
  </si>
  <si>
    <t>893/153</t>
  </si>
  <si>
    <t>Плов с курицей</t>
  </si>
  <si>
    <t>100/54</t>
  </si>
  <si>
    <t>122/27</t>
  </si>
  <si>
    <t>257/25</t>
  </si>
  <si>
    <t>Каша молочная рисовая</t>
  </si>
  <si>
    <t>575/15</t>
  </si>
  <si>
    <t>Яйцо вареное</t>
  </si>
  <si>
    <t>194/7</t>
  </si>
  <si>
    <t>Икра свекольная или морковная</t>
  </si>
  <si>
    <t>344/85</t>
  </si>
  <si>
    <t>Суп вермишелевый с курицей отварной, сметаной</t>
  </si>
  <si>
    <t>250/22/10</t>
  </si>
  <si>
    <t>110/32</t>
  </si>
  <si>
    <t>Шницель</t>
  </si>
  <si>
    <t>598/52</t>
  </si>
  <si>
    <t>Гороховое пюре</t>
  </si>
  <si>
    <t>Напиток из лимона</t>
  </si>
  <si>
    <t>1312/71</t>
  </si>
  <si>
    <t>Ватрушка с творогом</t>
  </si>
  <si>
    <t>214/38</t>
  </si>
  <si>
    <t>Сельдь с маслом ,луком,зеленым горошком</t>
  </si>
  <si>
    <t>Картофель отварной</t>
  </si>
  <si>
    <t>440/9</t>
  </si>
  <si>
    <t>Капуста тушеная</t>
  </si>
  <si>
    <t>Чай с витамином ,,С,,</t>
  </si>
  <si>
    <t>562/23</t>
  </si>
  <si>
    <t>Каша молочная пшенная</t>
  </si>
  <si>
    <t>181,17</t>
  </si>
  <si>
    <t>Салат из свежего помидора и лука</t>
  </si>
  <si>
    <t>300/83</t>
  </si>
  <si>
    <t>Суп овощной со сметаной, курицей отварной</t>
  </si>
  <si>
    <t>250/10/22</t>
  </si>
  <si>
    <t>820/39</t>
  </si>
  <si>
    <t>Бифштекс</t>
  </si>
  <si>
    <t>Вермишель отварная</t>
  </si>
  <si>
    <t>Кефир</t>
  </si>
  <si>
    <t>Огурец свежий или конссервированный</t>
  </si>
  <si>
    <t>167/85</t>
  </si>
  <si>
    <t>629/46</t>
  </si>
  <si>
    <t>Рыба припущеная</t>
  </si>
  <si>
    <t>1415/200</t>
  </si>
  <si>
    <t>Хлеб пшеничный с маслом</t>
  </si>
  <si>
    <t>Кисель с витамином ,,С,,</t>
  </si>
  <si>
    <t>Хлеб пшеничный смаслом сливочным</t>
  </si>
  <si>
    <t>1121/62</t>
  </si>
  <si>
    <t>ЗАВТРАК I I</t>
  </si>
  <si>
    <t>Обед</t>
  </si>
  <si>
    <t>108/2</t>
  </si>
  <si>
    <t>Салат из свежей капусты</t>
  </si>
  <si>
    <t>Суп картофельный с фрикадельками ,сметаной на к/б</t>
  </si>
  <si>
    <t>250,3/9/10</t>
  </si>
  <si>
    <t>303/170</t>
  </si>
  <si>
    <t>843/40</t>
  </si>
  <si>
    <t>Котлета</t>
  </si>
  <si>
    <t>564/48</t>
  </si>
  <si>
    <t>Полдник</t>
  </si>
  <si>
    <t>1314/78</t>
  </si>
  <si>
    <t>Пирожок с повидлом</t>
  </si>
  <si>
    <t>Ужин</t>
  </si>
  <si>
    <t>Салат из свеклы</t>
  </si>
  <si>
    <t>Сельдь слабо соленая</t>
  </si>
  <si>
    <t>1204/57</t>
  </si>
  <si>
    <t>349/80</t>
  </si>
  <si>
    <t>Суп крестьянский сосметаной на м/б</t>
  </si>
  <si>
    <t>829/28</t>
  </si>
  <si>
    <t>Мясо отварное</t>
  </si>
  <si>
    <t>Рожки отварные с соусом</t>
  </si>
  <si>
    <t>100/60</t>
  </si>
  <si>
    <t>Хлеб пшеничный</t>
  </si>
  <si>
    <t>697/34</t>
  </si>
  <si>
    <t>Шницель рыбный</t>
  </si>
  <si>
    <t>25,09</t>
  </si>
  <si>
    <t>2/61</t>
  </si>
  <si>
    <t>50/10</t>
  </si>
  <si>
    <t>75/10</t>
  </si>
  <si>
    <t>Салат из помидора с луком</t>
  </si>
  <si>
    <t>Борщ из консервированой капусты со сметаной на к/б</t>
  </si>
  <si>
    <t>Мясо тушеное в соусе</t>
  </si>
  <si>
    <t>Компот из сухофруктов с витамином ,, С,,</t>
  </si>
  <si>
    <t xml:space="preserve">хлеб пшеничный </t>
  </si>
  <si>
    <t>618/73</t>
  </si>
  <si>
    <t>Сырники с повидлом</t>
  </si>
  <si>
    <t>180/30</t>
  </si>
  <si>
    <t>100/43</t>
  </si>
  <si>
    <t>297/21</t>
  </si>
  <si>
    <t xml:space="preserve">Кукуруза консервированая </t>
  </si>
  <si>
    <t>Салат ,,Витаминный,,</t>
  </si>
  <si>
    <t>Рассольник со сметаной на к/б</t>
  </si>
  <si>
    <t>841/40</t>
  </si>
  <si>
    <t xml:space="preserve">Котлеты </t>
  </si>
  <si>
    <t>2/46</t>
  </si>
  <si>
    <t>14,29</t>
  </si>
  <si>
    <t xml:space="preserve"> итого</t>
  </si>
  <si>
    <t>1313/75</t>
  </si>
  <si>
    <t>Булочка</t>
  </si>
  <si>
    <t>640/31</t>
  </si>
  <si>
    <t>Рыба под маринадом</t>
  </si>
  <si>
    <t>91/40</t>
  </si>
  <si>
    <t>423/49</t>
  </si>
  <si>
    <t>Отварной картофель</t>
  </si>
  <si>
    <t>Чай с лимоном</t>
  </si>
  <si>
    <t>200/15</t>
  </si>
  <si>
    <t>Салат ,,Летний ,,</t>
  </si>
  <si>
    <t>Суп вермишелевый с сметаной</t>
  </si>
  <si>
    <t>т,к,101</t>
  </si>
  <si>
    <t>Печень жареная</t>
  </si>
  <si>
    <t>598/45</t>
  </si>
  <si>
    <t>Компот из свежих яблок с витамином ,,С ,,</t>
  </si>
  <si>
    <t>р105</t>
  </si>
  <si>
    <t>Салат из свежих огурцов и помидора</t>
  </si>
  <si>
    <t>895/89</t>
  </si>
  <si>
    <t>Картофель тушеный с курицей</t>
  </si>
  <si>
    <t>1204 /57</t>
  </si>
  <si>
    <t>715/27</t>
  </si>
  <si>
    <t>Зеленый горошек</t>
  </si>
  <si>
    <t>297/63</t>
  </si>
  <si>
    <t xml:space="preserve">Суп пшенный с консервами рыбными </t>
  </si>
  <si>
    <t>250/80</t>
  </si>
  <si>
    <t>736/30</t>
  </si>
  <si>
    <t>Бефстроганов</t>
  </si>
  <si>
    <t>620/77</t>
  </si>
  <si>
    <t>Творожно рисовая запеканка со сгущенным молоком</t>
  </si>
  <si>
    <t>225/30</t>
  </si>
  <si>
    <t>р58</t>
  </si>
  <si>
    <t>Салат витаминный</t>
  </si>
  <si>
    <t>Биточек рыбный</t>
  </si>
  <si>
    <t>228/84</t>
  </si>
  <si>
    <t>Суп с клецками,сметаной на к/б</t>
  </si>
  <si>
    <t>893/1</t>
  </si>
  <si>
    <t>100/65</t>
  </si>
  <si>
    <t>Кисель с витамином ,, С ,,</t>
  </si>
  <si>
    <t>ватрушка с повидлом</t>
  </si>
  <si>
    <t>1227/60</t>
  </si>
  <si>
    <t>т,к70</t>
  </si>
  <si>
    <t>Картофельная запеканка с мясом</t>
  </si>
  <si>
    <t>150/50</t>
  </si>
  <si>
    <t>Картофель запеченый с маслом</t>
  </si>
  <si>
    <t>150/43</t>
  </si>
  <si>
    <t>42,33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</si>
</sst>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right"/>
    </xf>
    <xf numFmtId="17" fontId="0" fillId="0" borderId="1" xfId="0" applyNumberFormat="1" applyBorder="1" applyAlignment="1">
      <alignment horizontal="center"/>
    </xf>
    <xf numFmtId="12" fontId="0" fillId="0" borderId="1" xfId="0" applyNumberFormat="1" applyBorder="1" applyAlignment="1"/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1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12" fontId="0" fillId="0" borderId="0" xfId="0" applyNumberFormat="1"/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left"/>
    </xf>
    <xf numFmtId="164" fontId="0" fillId="0" borderId="1" xfId="0" applyNumberFormat="1" applyBorder="1" applyAlignment="1">
      <alignment wrapText="1"/>
    </xf>
    <xf numFmtId="13" fontId="0" fillId="0" borderId="1" xfId="1" applyNumberFormat="1" applyFont="1" applyBorder="1" applyAlignment="1">
      <alignment horizontal="center"/>
    </xf>
    <xf numFmtId="0" fontId="0" fillId="0" borderId="0" xfId="0" applyNumberFormat="1"/>
    <xf numFmtId="0" fontId="0" fillId="0" borderId="1" xfId="3" applyNumberFormat="1" applyFont="1" applyBorder="1" applyAlignment="1">
      <alignment wrapText="1"/>
    </xf>
    <xf numFmtId="49" fontId="0" fillId="0" borderId="1" xfId="2" applyNumberFormat="1" applyFont="1" applyBorder="1" applyAlignment="1">
      <alignment horizontal="center"/>
    </xf>
    <xf numFmtId="49" fontId="0" fillId="0" borderId="1" xfId="3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2" xfId="0" applyFill="1" applyBorder="1"/>
    <xf numFmtId="13" fontId="0" fillId="0" borderId="1" xfId="3" applyNumberFormat="1" applyFont="1" applyBorder="1"/>
    <xf numFmtId="0" fontId="0" fillId="0" borderId="0" xfId="0" applyAlignment="1">
      <alignment wrapText="1"/>
    </xf>
    <xf numFmtId="49" fontId="0" fillId="0" borderId="1" xfId="0" applyNumberFormat="1" applyBorder="1"/>
    <xf numFmtId="49" fontId="0" fillId="0" borderId="1" xfId="0" applyNumberFormat="1" applyBorder="1" applyAlignment="1">
      <alignment horizontal="right"/>
    </xf>
    <xf numFmtId="49" fontId="0" fillId="0" borderId="0" xfId="0" applyNumberFormat="1"/>
    <xf numFmtId="2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</cellXfs>
  <cellStyles count="4">
    <cellStyle name="Денежный" xfId="1" builtinId="4"/>
    <cellStyle name="Обычный" xfId="0" builtinId="0"/>
    <cellStyle name="Процентный" xfId="3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10" workbookViewId="0">
      <selection activeCell="P42" sqref="P42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54" t="s">
        <v>23</v>
      </c>
      <c r="B1" s="54"/>
      <c r="C1" s="54"/>
    </row>
    <row r="2" spans="1:15" x14ac:dyDescent="0.25">
      <c r="A2" t="s">
        <v>28</v>
      </c>
    </row>
    <row r="3" spans="1:15" x14ac:dyDescent="0.25">
      <c r="A3" t="s">
        <v>35</v>
      </c>
    </row>
    <row r="4" spans="1:15" x14ac:dyDescent="0.25">
      <c r="A4" t="s">
        <v>1</v>
      </c>
    </row>
    <row r="5" spans="1:15" ht="30" customHeight="1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5" ht="57.75" customHeight="1" x14ac:dyDescent="0.25">
      <c r="A6" s="55"/>
      <c r="B6" s="55"/>
      <c r="C6" s="55"/>
      <c r="D6" s="1" t="s">
        <v>5</v>
      </c>
      <c r="E6" s="1" t="s">
        <v>6</v>
      </c>
      <c r="F6" s="1" t="s">
        <v>7</v>
      </c>
      <c r="G6" s="55"/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15</v>
      </c>
      <c r="O6" s="1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12" t="s">
        <v>29</v>
      </c>
      <c r="C8" s="3"/>
      <c r="D8" s="3"/>
      <c r="E8" s="3"/>
      <c r="F8" s="3"/>
      <c r="G8" s="3"/>
      <c r="H8" s="3"/>
      <c r="I8" s="3"/>
      <c r="J8" s="3"/>
      <c r="K8" s="3"/>
      <c r="L8" s="3"/>
      <c r="N8" s="3"/>
      <c r="O8" s="3"/>
    </row>
    <row r="9" spans="1:15" x14ac:dyDescent="0.25">
      <c r="A9" s="2" t="s">
        <v>36</v>
      </c>
      <c r="B9" s="3" t="s">
        <v>37</v>
      </c>
      <c r="C9" s="14">
        <v>250</v>
      </c>
      <c r="D9">
        <v>7.77</v>
      </c>
      <c r="E9" s="3">
        <v>11.69</v>
      </c>
      <c r="F9" s="3">
        <v>24.51</v>
      </c>
      <c r="G9" s="3">
        <v>98.55</v>
      </c>
      <c r="H9" s="3">
        <v>7.0000000000000007E-2</v>
      </c>
      <c r="I9" s="3">
        <v>2.5</v>
      </c>
      <c r="J9" s="3">
        <v>7.0000000000000007E-2</v>
      </c>
      <c r="K9" s="3">
        <v>0.04</v>
      </c>
      <c r="L9" s="3">
        <v>153.93</v>
      </c>
      <c r="M9" s="3">
        <v>238.2</v>
      </c>
      <c r="N9" s="3">
        <v>37.85</v>
      </c>
      <c r="O9" s="3">
        <v>1.45</v>
      </c>
    </row>
    <row r="10" spans="1:15" x14ac:dyDescent="0.25">
      <c r="A10" s="7" t="s">
        <v>38</v>
      </c>
      <c r="B10" s="4" t="s">
        <v>39</v>
      </c>
      <c r="C10" s="15">
        <v>62</v>
      </c>
      <c r="D10" s="3">
        <v>7.79</v>
      </c>
      <c r="E10" s="4">
        <v>6.43</v>
      </c>
      <c r="F10" s="4"/>
      <c r="G10" s="4">
        <v>115.04</v>
      </c>
      <c r="H10" s="4"/>
      <c r="I10" s="4"/>
      <c r="J10" s="4"/>
      <c r="K10" s="4"/>
      <c r="L10" s="4">
        <v>18.84</v>
      </c>
      <c r="M10" s="4">
        <v>59.42</v>
      </c>
      <c r="N10" s="4">
        <v>13</v>
      </c>
      <c r="O10" s="4">
        <v>3.06</v>
      </c>
    </row>
    <row r="11" spans="1:15" x14ac:dyDescent="0.25">
      <c r="A11" s="7">
        <v>27</v>
      </c>
      <c r="B11" s="4" t="s">
        <v>40</v>
      </c>
      <c r="C11" s="15" t="s">
        <v>41</v>
      </c>
      <c r="D11" s="4">
        <v>6.8</v>
      </c>
      <c r="E11" s="4">
        <v>8</v>
      </c>
      <c r="F11" s="4">
        <v>42.33</v>
      </c>
      <c r="G11" s="4">
        <v>258.2</v>
      </c>
      <c r="H11" s="4">
        <v>0.13</v>
      </c>
      <c r="I11" s="4"/>
      <c r="J11" s="4"/>
      <c r="K11" s="4"/>
      <c r="L11" s="4">
        <v>24.5</v>
      </c>
      <c r="M11" s="4">
        <v>72.55</v>
      </c>
      <c r="N11" s="4">
        <v>31.25</v>
      </c>
      <c r="O11" s="4">
        <v>1.38</v>
      </c>
    </row>
    <row r="12" spans="1:15" x14ac:dyDescent="0.25">
      <c r="A12" s="7" t="s">
        <v>42</v>
      </c>
      <c r="B12" s="3" t="s">
        <v>43</v>
      </c>
      <c r="C12" s="15">
        <v>200</v>
      </c>
      <c r="D12" s="4">
        <v>1.82</v>
      </c>
      <c r="E12" s="4">
        <v>1.44</v>
      </c>
      <c r="F12" s="4">
        <v>1.8</v>
      </c>
      <c r="G12" s="4">
        <v>93.8</v>
      </c>
      <c r="H12" s="4"/>
      <c r="I12" s="4">
        <v>0.65</v>
      </c>
      <c r="J12" s="4"/>
      <c r="K12" s="4"/>
      <c r="L12" s="4">
        <v>78.900000000000006</v>
      </c>
      <c r="M12" s="4">
        <v>59.5</v>
      </c>
      <c r="N12" s="4">
        <v>9.1</v>
      </c>
      <c r="O12" s="4">
        <v>0.08</v>
      </c>
    </row>
    <row r="13" spans="1:15" x14ac:dyDescent="0.25">
      <c r="A13" s="7"/>
      <c r="B13" s="4"/>
      <c r="C13" s="1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7"/>
      <c r="B14" s="18" t="s">
        <v>30</v>
      </c>
      <c r="C14" s="16"/>
      <c r="D14" s="4">
        <f t="shared" ref="D14:O14" si="0">SUM(D8:D13)</f>
        <v>24.18</v>
      </c>
      <c r="E14" s="17">
        <f t="shared" si="0"/>
        <v>27.56</v>
      </c>
      <c r="F14" s="17">
        <f t="shared" si="0"/>
        <v>68.64</v>
      </c>
      <c r="G14" s="17">
        <f t="shared" si="0"/>
        <v>565.58999999999992</v>
      </c>
      <c r="H14" s="17">
        <f t="shared" si="0"/>
        <v>0.2</v>
      </c>
      <c r="I14" s="17">
        <f t="shared" si="0"/>
        <v>3.15</v>
      </c>
      <c r="J14" s="17">
        <f t="shared" si="0"/>
        <v>7.0000000000000007E-2</v>
      </c>
      <c r="K14" s="17">
        <f t="shared" si="0"/>
        <v>0.04</v>
      </c>
      <c r="L14" s="17">
        <f t="shared" si="0"/>
        <v>276.17</v>
      </c>
      <c r="M14" s="3">
        <f t="shared" si="0"/>
        <v>429.67</v>
      </c>
      <c r="N14" s="17">
        <f t="shared" si="0"/>
        <v>91.199999999999989</v>
      </c>
      <c r="O14" s="17">
        <f t="shared" si="0"/>
        <v>5.97</v>
      </c>
    </row>
    <row r="15" spans="1:15" x14ac:dyDescent="0.25">
      <c r="A15" s="7"/>
      <c r="B15" s="19" t="s">
        <v>31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x14ac:dyDescent="0.25">
      <c r="A16" s="7"/>
      <c r="B16" s="3" t="s">
        <v>44</v>
      </c>
      <c r="C16" s="15">
        <v>243</v>
      </c>
      <c r="D16" s="4">
        <v>11</v>
      </c>
      <c r="E16" s="4"/>
      <c r="F16" s="4">
        <v>12.14</v>
      </c>
      <c r="G16" s="4">
        <v>94</v>
      </c>
      <c r="H16" s="4">
        <v>0.02</v>
      </c>
      <c r="I16" s="4">
        <v>4</v>
      </c>
      <c r="J16" s="4"/>
      <c r="K16" s="4"/>
      <c r="L16" s="4">
        <v>1.6</v>
      </c>
      <c r="M16" s="4">
        <v>18</v>
      </c>
      <c r="N16" s="4">
        <v>10</v>
      </c>
      <c r="O16" s="4">
        <v>0.04</v>
      </c>
    </row>
    <row r="17" spans="1:15" x14ac:dyDescent="0.25">
      <c r="A17" s="7"/>
      <c r="B17" s="3" t="s">
        <v>45</v>
      </c>
      <c r="C17" s="15">
        <v>200</v>
      </c>
      <c r="D17" s="4">
        <v>0.06</v>
      </c>
      <c r="E17" s="4"/>
      <c r="F17" s="4">
        <v>7.94</v>
      </c>
      <c r="G17" s="4">
        <v>91.14</v>
      </c>
      <c r="H17" s="4">
        <v>0.1</v>
      </c>
      <c r="I17" s="4">
        <v>29.77</v>
      </c>
      <c r="J17" s="4"/>
      <c r="K17" s="4">
        <v>0.05</v>
      </c>
      <c r="L17" s="4">
        <v>36.64</v>
      </c>
      <c r="M17" s="4">
        <v>25.2</v>
      </c>
      <c r="N17" s="4">
        <v>20.61</v>
      </c>
      <c r="O17" s="4">
        <v>5.03</v>
      </c>
    </row>
    <row r="18" spans="1:15" x14ac:dyDescent="0.25">
      <c r="A18" s="7"/>
      <c r="B18" s="5" t="s">
        <v>46</v>
      </c>
      <c r="C18" s="15">
        <v>30</v>
      </c>
      <c r="D18" s="20">
        <v>13</v>
      </c>
      <c r="E18" s="4">
        <v>2.86</v>
      </c>
      <c r="F18" s="4">
        <v>11</v>
      </c>
      <c r="G18" s="4">
        <v>164.7</v>
      </c>
      <c r="H18" s="4"/>
      <c r="I18" s="4"/>
      <c r="J18" s="4"/>
      <c r="K18" s="4"/>
      <c r="L18" s="4">
        <v>0.9</v>
      </c>
      <c r="M18" s="4">
        <v>67</v>
      </c>
      <c r="N18" s="4">
        <v>2.1</v>
      </c>
      <c r="O18" s="4">
        <v>0.3</v>
      </c>
    </row>
    <row r="19" spans="1:15" x14ac:dyDescent="0.25">
      <c r="A19" s="7"/>
      <c r="B19" s="23" t="s">
        <v>30</v>
      </c>
      <c r="C19" s="23"/>
      <c r="D19" s="4">
        <f t="shared" ref="D19:I19" si="1">SUM(D15:D18)</f>
        <v>24.060000000000002</v>
      </c>
      <c r="E19" s="4">
        <f t="shared" si="1"/>
        <v>2.86</v>
      </c>
      <c r="F19" s="4">
        <f t="shared" si="1"/>
        <v>31.080000000000002</v>
      </c>
      <c r="G19" s="4">
        <f t="shared" si="1"/>
        <v>349.84</v>
      </c>
      <c r="H19" s="4">
        <f t="shared" si="1"/>
        <v>0.12000000000000001</v>
      </c>
      <c r="I19" s="4">
        <f t="shared" si="1"/>
        <v>33.769999999999996</v>
      </c>
      <c r="J19" s="4"/>
      <c r="K19" s="4">
        <f>SUM(K15:K18)</f>
        <v>0.05</v>
      </c>
      <c r="L19" s="4">
        <f>SUM(L15:L18)</f>
        <v>39.14</v>
      </c>
      <c r="M19" s="4">
        <f>SUM(M15:M18)</f>
        <v>110.2</v>
      </c>
      <c r="N19" s="4">
        <f>SUM(N15:N18)</f>
        <v>32.71</v>
      </c>
      <c r="O19" s="4">
        <f>SUM(O15:O18)</f>
        <v>5.37</v>
      </c>
    </row>
    <row r="20" spans="1:15" x14ac:dyDescent="0.25">
      <c r="A20" s="7"/>
      <c r="B20" s="3" t="s">
        <v>32</v>
      </c>
      <c r="C20" s="1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24" t="s">
        <v>53</v>
      </c>
      <c r="B21" s="3" t="s">
        <v>47</v>
      </c>
      <c r="C21" s="15">
        <v>100</v>
      </c>
      <c r="D21" s="4">
        <v>0.69</v>
      </c>
      <c r="E21" s="4">
        <v>8.98</v>
      </c>
      <c r="F21" s="4">
        <v>4.2</v>
      </c>
      <c r="G21" s="4">
        <v>181.43</v>
      </c>
      <c r="H21" s="4">
        <v>0.02</v>
      </c>
      <c r="I21" s="4">
        <v>22.31</v>
      </c>
      <c r="J21" s="4"/>
      <c r="K21" s="4">
        <v>1.96</v>
      </c>
      <c r="L21" s="4">
        <v>22.99</v>
      </c>
      <c r="M21" s="4">
        <v>20.38</v>
      </c>
      <c r="N21" s="4">
        <v>26.97</v>
      </c>
      <c r="O21" s="4">
        <v>69</v>
      </c>
    </row>
    <row r="22" spans="1:15" x14ac:dyDescent="0.25">
      <c r="A22" s="25"/>
      <c r="B22" s="26" t="s">
        <v>48</v>
      </c>
      <c r="C22" s="15">
        <v>34</v>
      </c>
      <c r="D22" s="4">
        <v>1.05</v>
      </c>
      <c r="E22" s="4">
        <v>0.09</v>
      </c>
      <c r="F22" s="4">
        <v>3.26</v>
      </c>
      <c r="G22" s="4">
        <v>79.12</v>
      </c>
      <c r="H22" s="4"/>
      <c r="I22" s="4">
        <v>18.86</v>
      </c>
      <c r="J22" s="7"/>
      <c r="K22" s="4"/>
      <c r="L22" s="4">
        <v>7.36</v>
      </c>
      <c r="M22" s="4"/>
      <c r="N22" s="4">
        <v>9.66</v>
      </c>
      <c r="O22" s="4">
        <v>0.32</v>
      </c>
    </row>
    <row r="23" spans="1:15" ht="30" x14ac:dyDescent="0.25">
      <c r="A23" s="7" t="s">
        <v>49</v>
      </c>
      <c r="B23" s="3" t="s">
        <v>50</v>
      </c>
      <c r="C23" s="15" t="s">
        <v>51</v>
      </c>
      <c r="D23" s="4">
        <v>4.28</v>
      </c>
      <c r="E23" s="4">
        <v>5.74</v>
      </c>
      <c r="F23" s="4">
        <v>26.35</v>
      </c>
      <c r="G23" s="4">
        <v>169.2</v>
      </c>
      <c r="H23" s="4">
        <v>0.14000000000000001</v>
      </c>
      <c r="I23" s="4">
        <v>51.25</v>
      </c>
      <c r="J23" s="4">
        <v>0.02</v>
      </c>
      <c r="K23" s="4">
        <v>1.48</v>
      </c>
      <c r="L23" s="4">
        <v>59.5</v>
      </c>
      <c r="M23" s="4">
        <v>102.5</v>
      </c>
      <c r="N23" s="4">
        <v>41.15</v>
      </c>
      <c r="O23" s="4">
        <v>2.96</v>
      </c>
    </row>
    <row r="24" spans="1:15" x14ac:dyDescent="0.25">
      <c r="A24" s="7">
        <v>841</v>
      </c>
      <c r="B24" s="3" t="s">
        <v>52</v>
      </c>
      <c r="C24" s="28" t="s">
        <v>54</v>
      </c>
      <c r="D24" s="27">
        <v>14.29</v>
      </c>
      <c r="E24" s="4">
        <v>10.91</v>
      </c>
      <c r="F24" s="4">
        <v>20.51</v>
      </c>
      <c r="G24" s="4">
        <v>234.88</v>
      </c>
      <c r="H24" s="4">
        <v>0.09</v>
      </c>
      <c r="I24" s="4">
        <v>2</v>
      </c>
      <c r="J24" s="4">
        <v>0.02</v>
      </c>
      <c r="K24" s="4"/>
      <c r="L24" s="4">
        <v>26.2</v>
      </c>
      <c r="M24" s="4">
        <v>165.25</v>
      </c>
      <c r="N24" s="4">
        <v>244.97</v>
      </c>
      <c r="O24" s="4">
        <v>3.59</v>
      </c>
    </row>
    <row r="25" spans="1:15" x14ac:dyDescent="0.25">
      <c r="A25" s="7" t="s">
        <v>55</v>
      </c>
      <c r="B25" s="3" t="s">
        <v>56</v>
      </c>
      <c r="C25" s="15">
        <v>150</v>
      </c>
      <c r="D25" s="4">
        <v>4.91</v>
      </c>
      <c r="E25" s="4">
        <v>4.79</v>
      </c>
      <c r="F25" s="4">
        <v>40.840000000000003</v>
      </c>
      <c r="G25" s="4">
        <v>236.45</v>
      </c>
      <c r="H25" s="4">
        <v>0.48</v>
      </c>
      <c r="I25" s="4">
        <v>80</v>
      </c>
      <c r="J25" s="4">
        <v>0.02</v>
      </c>
      <c r="K25" s="4">
        <v>0.06</v>
      </c>
      <c r="L25" s="4">
        <v>57.05</v>
      </c>
      <c r="M25" s="4">
        <v>285.60000000000002</v>
      </c>
      <c r="N25" s="4">
        <v>50.95</v>
      </c>
      <c r="O25" s="4">
        <v>1.84</v>
      </c>
    </row>
    <row r="26" spans="1:15" ht="30" x14ac:dyDescent="0.25">
      <c r="A26" s="7" t="s">
        <v>57</v>
      </c>
      <c r="B26" s="3" t="s">
        <v>58</v>
      </c>
      <c r="C26" s="15">
        <v>200</v>
      </c>
      <c r="D26" s="4">
        <v>0.01</v>
      </c>
      <c r="E26" s="4"/>
      <c r="F26" s="4">
        <v>11.81</v>
      </c>
      <c r="G26" s="4">
        <v>58.4</v>
      </c>
      <c r="H26" s="4">
        <v>0.08</v>
      </c>
      <c r="I26" s="4">
        <v>6.86</v>
      </c>
      <c r="J26" s="4"/>
      <c r="K26" s="4">
        <v>0.01</v>
      </c>
      <c r="L26" s="4">
        <v>8.4600000000000009</v>
      </c>
      <c r="M26" s="4">
        <v>5.8</v>
      </c>
      <c r="N26" s="4">
        <v>4.74</v>
      </c>
      <c r="O26" s="4">
        <v>1.19</v>
      </c>
    </row>
    <row r="27" spans="1:15" x14ac:dyDescent="0.25">
      <c r="A27" s="7"/>
      <c r="B27" s="22" t="s">
        <v>59</v>
      </c>
      <c r="C27" s="15">
        <v>100</v>
      </c>
      <c r="D27" s="20">
        <v>4.07</v>
      </c>
      <c r="E27" s="4">
        <v>0.7</v>
      </c>
      <c r="F27" s="4">
        <v>49.8</v>
      </c>
      <c r="G27" s="4">
        <v>214</v>
      </c>
      <c r="H27" s="4">
        <v>0.08</v>
      </c>
      <c r="I27" s="4"/>
      <c r="J27" s="4"/>
      <c r="K27" s="4"/>
      <c r="L27" s="4">
        <v>21</v>
      </c>
      <c r="M27" s="4">
        <v>87</v>
      </c>
      <c r="N27" s="4">
        <v>19</v>
      </c>
      <c r="O27" s="4">
        <v>2</v>
      </c>
    </row>
    <row r="28" spans="1:15" x14ac:dyDescent="0.25">
      <c r="A28" s="7"/>
      <c r="B28" s="29" t="s">
        <v>30</v>
      </c>
      <c r="C28" s="15"/>
      <c r="D28" s="4">
        <f t="shared" ref="D28:O28" si="2">SUM(D20:D27)</f>
        <v>29.3</v>
      </c>
      <c r="E28" s="4">
        <f t="shared" si="2"/>
        <v>31.209999999999997</v>
      </c>
      <c r="F28" s="4">
        <f t="shared" si="2"/>
        <v>156.77000000000001</v>
      </c>
      <c r="G28" s="4">
        <f t="shared" si="2"/>
        <v>1173.48</v>
      </c>
      <c r="H28" s="4">
        <f t="shared" si="2"/>
        <v>0.8899999999999999</v>
      </c>
      <c r="I28" s="4">
        <f t="shared" si="2"/>
        <v>181.28000000000003</v>
      </c>
      <c r="J28" s="4">
        <f t="shared" si="2"/>
        <v>0.06</v>
      </c>
      <c r="K28" s="4">
        <f t="shared" si="2"/>
        <v>3.51</v>
      </c>
      <c r="L28" s="4">
        <f t="shared" si="2"/>
        <v>202.56</v>
      </c>
      <c r="M28" s="4">
        <f t="shared" si="2"/>
        <v>666.53</v>
      </c>
      <c r="N28" s="4">
        <f t="shared" si="2"/>
        <v>397.44</v>
      </c>
      <c r="O28" s="4">
        <f t="shared" si="2"/>
        <v>80.899999999999991</v>
      </c>
    </row>
    <row r="29" spans="1:15" x14ac:dyDescent="0.25">
      <c r="A29" s="7"/>
      <c r="B29" s="30" t="s">
        <v>33</v>
      </c>
      <c r="C29" s="1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5" ht="45" x14ac:dyDescent="0.25">
      <c r="A30" s="22" t="s">
        <v>60</v>
      </c>
      <c r="B30" s="3" t="s">
        <v>61</v>
      </c>
      <c r="C30" s="15" t="s">
        <v>62</v>
      </c>
      <c r="D30" s="4">
        <v>16.02</v>
      </c>
      <c r="E30" s="4">
        <v>19.239999999999998</v>
      </c>
      <c r="F30" s="4">
        <v>58.76</v>
      </c>
      <c r="G30" s="4">
        <v>354.38</v>
      </c>
      <c r="H30" s="4">
        <v>0.08</v>
      </c>
      <c r="I30" s="4">
        <v>1.6</v>
      </c>
      <c r="J30" s="4">
        <v>0.1</v>
      </c>
      <c r="K30" s="4">
        <v>0.05</v>
      </c>
      <c r="L30" s="4">
        <v>298.89999999999998</v>
      </c>
      <c r="M30" s="4">
        <v>43.41</v>
      </c>
      <c r="N30" s="4">
        <v>373.49</v>
      </c>
      <c r="O30" s="4"/>
    </row>
    <row r="31" spans="1:15" x14ac:dyDescent="0.25">
      <c r="A31" s="7" t="s">
        <v>63</v>
      </c>
      <c r="B31" s="3" t="s">
        <v>64</v>
      </c>
      <c r="C31" s="15">
        <v>200</v>
      </c>
      <c r="D31" s="4"/>
      <c r="E31" s="4"/>
      <c r="F31" s="4">
        <v>9.98</v>
      </c>
      <c r="G31" s="4">
        <v>37.4</v>
      </c>
      <c r="H31" s="4"/>
      <c r="I31" s="4"/>
      <c r="J31" s="4"/>
      <c r="K31" s="4"/>
      <c r="L31" s="4">
        <v>0.2</v>
      </c>
      <c r="M31" s="4"/>
      <c r="N31" s="4"/>
      <c r="O31" s="4">
        <v>81.8</v>
      </c>
    </row>
    <row r="32" spans="1:15" x14ac:dyDescent="0.25">
      <c r="A32" s="7"/>
      <c r="B32" s="21" t="s">
        <v>30</v>
      </c>
      <c r="C32" s="15"/>
      <c r="D32" s="4">
        <f>SUM(D29:D31)</f>
        <v>16.02</v>
      </c>
      <c r="E32" s="4">
        <f>SUM(E30:E31)</f>
        <v>19.239999999999998</v>
      </c>
      <c r="F32" s="4">
        <f>SUM(F30:F31)</f>
        <v>68.739999999999995</v>
      </c>
      <c r="G32" s="4">
        <f t="shared" ref="G32:O32" si="3">SUM(G29:G31)</f>
        <v>391.78</v>
      </c>
      <c r="H32" s="4">
        <f t="shared" si="3"/>
        <v>0.08</v>
      </c>
      <c r="I32" s="4">
        <f t="shared" si="3"/>
        <v>1.6</v>
      </c>
      <c r="J32" s="4">
        <f t="shared" si="3"/>
        <v>0.1</v>
      </c>
      <c r="K32" s="4">
        <f t="shared" si="3"/>
        <v>0.05</v>
      </c>
      <c r="L32" s="4">
        <f t="shared" si="3"/>
        <v>299.09999999999997</v>
      </c>
      <c r="M32" s="4">
        <f t="shared" si="3"/>
        <v>43.41</v>
      </c>
      <c r="N32" s="4">
        <f t="shared" si="3"/>
        <v>373.49</v>
      </c>
      <c r="O32" s="4">
        <f t="shared" si="3"/>
        <v>81.8</v>
      </c>
    </row>
    <row r="33" spans="1:15" x14ac:dyDescent="0.25">
      <c r="A33" s="7"/>
      <c r="B33" s="12" t="s">
        <v>34</v>
      </c>
      <c r="C33" s="1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7" t="s">
        <v>65</v>
      </c>
      <c r="B34" s="3" t="s">
        <v>66</v>
      </c>
      <c r="C34" s="15">
        <v>80</v>
      </c>
      <c r="D34" s="4">
        <v>1.64</v>
      </c>
      <c r="E34" s="4">
        <v>3.07</v>
      </c>
      <c r="F34" s="4">
        <v>19.079999999999998</v>
      </c>
      <c r="G34" s="4">
        <v>110.27</v>
      </c>
      <c r="H34" s="4"/>
      <c r="I34" s="4">
        <v>6.5</v>
      </c>
      <c r="J34" s="4"/>
      <c r="K34" s="4">
        <v>11.7</v>
      </c>
      <c r="L34" s="4">
        <v>6.83</v>
      </c>
      <c r="M34" s="4">
        <v>71.5</v>
      </c>
      <c r="N34" s="4">
        <v>49.4</v>
      </c>
      <c r="O34" s="4">
        <v>1.59</v>
      </c>
    </row>
    <row r="35" spans="1:15" x14ac:dyDescent="0.25">
      <c r="A35" s="7" t="s">
        <v>67</v>
      </c>
      <c r="B35" s="3" t="s">
        <v>68</v>
      </c>
      <c r="C35" s="15">
        <v>110</v>
      </c>
      <c r="D35" s="4">
        <v>9.0500000000000007</v>
      </c>
      <c r="E35" s="4">
        <v>10.31</v>
      </c>
      <c r="F35" s="4">
        <v>2.79</v>
      </c>
      <c r="G35" s="4">
        <v>139.72</v>
      </c>
      <c r="H35" s="4">
        <v>0.06</v>
      </c>
      <c r="I35" s="4">
        <v>5</v>
      </c>
      <c r="J35" s="4">
        <v>0.24</v>
      </c>
      <c r="K35" s="4">
        <v>0.02</v>
      </c>
      <c r="L35" s="4">
        <v>35.07</v>
      </c>
      <c r="M35" s="4">
        <v>156.56</v>
      </c>
      <c r="N35" s="4">
        <v>394.75</v>
      </c>
      <c r="O35" s="4">
        <v>1.68</v>
      </c>
    </row>
    <row r="36" spans="1:15" x14ac:dyDescent="0.25">
      <c r="A36" s="7" t="s">
        <v>69</v>
      </c>
      <c r="B36" s="3" t="s">
        <v>70</v>
      </c>
      <c r="C36" s="15">
        <v>100</v>
      </c>
      <c r="D36" s="4">
        <v>0.42</v>
      </c>
      <c r="E36" s="4">
        <v>3.94</v>
      </c>
      <c r="F36" s="4">
        <v>16.29</v>
      </c>
      <c r="G36" s="4">
        <v>140.69</v>
      </c>
      <c r="H36" s="4">
        <v>0.05</v>
      </c>
      <c r="I36" s="4"/>
      <c r="J36" s="4">
        <v>0.02</v>
      </c>
      <c r="K36" s="4">
        <v>0.45</v>
      </c>
      <c r="L36" s="4">
        <v>7.5</v>
      </c>
      <c r="M36" s="4">
        <v>31.45</v>
      </c>
      <c r="N36" s="4">
        <v>0.63</v>
      </c>
      <c r="O36" s="4">
        <v>0.43</v>
      </c>
    </row>
    <row r="37" spans="1:15" ht="30" x14ac:dyDescent="0.25">
      <c r="A37" s="7">
        <v>27</v>
      </c>
      <c r="B37" s="3" t="s">
        <v>71</v>
      </c>
      <c r="C37" s="15" t="s">
        <v>72</v>
      </c>
      <c r="D37" s="4">
        <v>7.74</v>
      </c>
      <c r="E37" s="4">
        <v>8.14</v>
      </c>
      <c r="F37" s="4">
        <v>49.79</v>
      </c>
      <c r="G37" s="4">
        <v>88.7</v>
      </c>
      <c r="H37" s="4">
        <v>0.16</v>
      </c>
      <c r="I37" s="4"/>
      <c r="J37" s="4">
        <v>0.4</v>
      </c>
      <c r="K37" s="4">
        <v>0.4</v>
      </c>
      <c r="L37" s="4">
        <v>5</v>
      </c>
      <c r="M37" s="4">
        <v>85</v>
      </c>
      <c r="N37" s="4">
        <v>36.5</v>
      </c>
      <c r="O37" s="4">
        <v>1.62</v>
      </c>
    </row>
    <row r="38" spans="1:15" x14ac:dyDescent="0.25">
      <c r="A38" s="7" t="s">
        <v>73</v>
      </c>
      <c r="B38" s="3" t="s">
        <v>74</v>
      </c>
      <c r="C38" s="15">
        <v>200</v>
      </c>
      <c r="D38" s="4">
        <v>5.6</v>
      </c>
      <c r="E38" s="4">
        <v>6.4</v>
      </c>
      <c r="F38" s="4">
        <v>19.38</v>
      </c>
      <c r="G38" s="4">
        <v>39</v>
      </c>
      <c r="H38" s="4">
        <v>0.06</v>
      </c>
      <c r="I38" s="4">
        <v>2</v>
      </c>
      <c r="J38" s="4">
        <v>0.04</v>
      </c>
      <c r="K38" s="4">
        <v>0.02</v>
      </c>
      <c r="L38" s="4">
        <v>242.2</v>
      </c>
      <c r="M38" s="4">
        <v>182</v>
      </c>
      <c r="N38" s="4">
        <v>28</v>
      </c>
      <c r="O38" s="4">
        <v>0.23</v>
      </c>
    </row>
    <row r="39" spans="1:15" x14ac:dyDescent="0.25">
      <c r="A39" s="7"/>
      <c r="B39" s="3"/>
      <c r="C39" s="1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7"/>
      <c r="B40" s="21" t="s">
        <v>30</v>
      </c>
      <c r="C40" s="15"/>
      <c r="D40" s="4">
        <f t="shared" ref="D40:O40" si="4">SUM(D33:D39)</f>
        <v>24.450000000000003</v>
      </c>
      <c r="E40" s="4">
        <f t="shared" si="4"/>
        <v>31.86</v>
      </c>
      <c r="F40" s="4">
        <f t="shared" si="4"/>
        <v>107.32999999999998</v>
      </c>
      <c r="G40" s="4">
        <f t="shared" si="4"/>
        <v>518.38</v>
      </c>
      <c r="H40" s="4">
        <f t="shared" si="4"/>
        <v>0.33</v>
      </c>
      <c r="I40" s="4">
        <f t="shared" si="4"/>
        <v>13.5</v>
      </c>
      <c r="J40" s="4">
        <f t="shared" si="4"/>
        <v>0.70000000000000007</v>
      </c>
      <c r="K40" s="4">
        <f t="shared" si="4"/>
        <v>12.589999999999998</v>
      </c>
      <c r="L40" s="4">
        <f t="shared" si="4"/>
        <v>296.59999999999997</v>
      </c>
      <c r="M40" s="4">
        <f t="shared" si="4"/>
        <v>526.51</v>
      </c>
      <c r="N40" s="4">
        <f t="shared" si="4"/>
        <v>509.28</v>
      </c>
      <c r="O40" s="4">
        <f t="shared" si="4"/>
        <v>5.5500000000000007</v>
      </c>
    </row>
    <row r="41" spans="1:15" x14ac:dyDescent="0.25">
      <c r="A41" s="7"/>
      <c r="B41" s="3"/>
      <c r="C41" s="1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7"/>
      <c r="B42" s="21" t="s">
        <v>30</v>
      </c>
      <c r="C42" s="15"/>
      <c r="D42" s="4">
        <f>D14+D19+D28+D32+D40</f>
        <v>118.01</v>
      </c>
      <c r="E42" s="4">
        <f t="shared" ref="E42:O42" si="5">E14+E19+E28+E32+E40</f>
        <v>112.72999999999999</v>
      </c>
      <c r="F42" s="4">
        <f t="shared" si="5"/>
        <v>432.56</v>
      </c>
      <c r="G42" s="4">
        <f t="shared" si="5"/>
        <v>2999.0699999999997</v>
      </c>
      <c r="H42" s="4">
        <f t="shared" si="5"/>
        <v>1.62</v>
      </c>
      <c r="I42" s="4">
        <f t="shared" si="5"/>
        <v>233.3</v>
      </c>
      <c r="J42" s="4">
        <f t="shared" si="5"/>
        <v>0.93</v>
      </c>
      <c r="K42" s="4">
        <f t="shared" si="5"/>
        <v>16.239999999999998</v>
      </c>
      <c r="L42" s="4">
        <f t="shared" si="5"/>
        <v>1113.57</v>
      </c>
      <c r="M42" s="4">
        <f t="shared" si="5"/>
        <v>1776.3200000000002</v>
      </c>
      <c r="N42" s="4">
        <f t="shared" si="5"/>
        <v>1404.12</v>
      </c>
      <c r="O42" s="4">
        <f t="shared" si="5"/>
        <v>179.59</v>
      </c>
    </row>
    <row r="43" spans="1:15" x14ac:dyDescent="0.25">
      <c r="A43" s="7"/>
      <c r="B43" s="3"/>
      <c r="C43" s="1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C44" s="13"/>
    </row>
    <row r="45" spans="1:15" x14ac:dyDescent="0.25">
      <c r="C45" s="13"/>
    </row>
    <row r="46" spans="1:15" x14ac:dyDescent="0.25">
      <c r="C46" s="13"/>
    </row>
    <row r="47" spans="1:15" x14ac:dyDescent="0.25">
      <c r="C47" s="13"/>
    </row>
    <row r="48" spans="1:15" x14ac:dyDescent="0.25">
      <c r="C48" s="13"/>
    </row>
    <row r="49" spans="3:3" x14ac:dyDescent="0.25">
      <c r="C49" s="13"/>
    </row>
  </sheetData>
  <mergeCells count="8">
    <mergeCell ref="A1:C1"/>
    <mergeCell ref="D5:F5"/>
    <mergeCell ref="G5:G6"/>
    <mergeCell ref="H5:K5"/>
    <mergeCell ref="L5:O5"/>
    <mergeCell ref="C5:C6"/>
    <mergeCell ref="B5:B6"/>
    <mergeCell ref="A5:A6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28" workbookViewId="0">
      <selection activeCell="P41" sqref="P41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54" t="s">
        <v>16</v>
      </c>
      <c r="B1" s="54"/>
      <c r="C1" s="54"/>
    </row>
    <row r="2" spans="1:15" x14ac:dyDescent="0.25">
      <c r="A2" t="s">
        <v>27</v>
      </c>
    </row>
    <row r="3" spans="1:15" x14ac:dyDescent="0.25">
      <c r="A3" t="s">
        <v>35</v>
      </c>
    </row>
    <row r="4" spans="1:15" x14ac:dyDescent="0.25">
      <c r="A4" t="s">
        <v>1</v>
      </c>
    </row>
    <row r="5" spans="1:15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5" ht="103.5" customHeight="1" x14ac:dyDescent="0.25">
      <c r="A6" s="55"/>
      <c r="B6" s="55"/>
      <c r="C6" s="55"/>
      <c r="D6" s="11" t="s">
        <v>5</v>
      </c>
      <c r="E6" s="11" t="s">
        <v>6</v>
      </c>
      <c r="F6" s="11" t="s">
        <v>7</v>
      </c>
      <c r="G6" s="55"/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15</v>
      </c>
      <c r="O6" s="11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3" t="s">
        <v>29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115</v>
      </c>
      <c r="B9" s="3" t="s">
        <v>116</v>
      </c>
      <c r="C9" s="3">
        <v>200</v>
      </c>
      <c r="D9" s="3">
        <v>7.09</v>
      </c>
      <c r="E9" s="3">
        <v>9.2100000000000009</v>
      </c>
      <c r="F9" s="3">
        <v>22.68</v>
      </c>
      <c r="G9" s="3">
        <v>134.25</v>
      </c>
      <c r="H9" s="3">
        <v>7.0000000000000007E-2</v>
      </c>
      <c r="I9" s="3">
        <v>1.7</v>
      </c>
      <c r="J9" s="3">
        <v>0.05</v>
      </c>
      <c r="K9" s="3">
        <v>0.03</v>
      </c>
      <c r="L9" s="3">
        <v>211</v>
      </c>
      <c r="M9" s="3">
        <v>172.5</v>
      </c>
      <c r="N9" s="3">
        <v>244.75</v>
      </c>
      <c r="O9" s="3">
        <v>0.77</v>
      </c>
    </row>
    <row r="10" spans="1:15" x14ac:dyDescent="0.25">
      <c r="A10" s="4">
        <v>28</v>
      </c>
      <c r="B10" s="4" t="s">
        <v>95</v>
      </c>
      <c r="C10" s="4">
        <v>40</v>
      </c>
      <c r="D10" s="4">
        <v>9.9600000000000009</v>
      </c>
      <c r="E10" s="4">
        <v>17.8</v>
      </c>
      <c r="F10" s="4"/>
      <c r="G10" s="4">
        <v>158.04</v>
      </c>
      <c r="H10" s="4">
        <v>0.01</v>
      </c>
      <c r="I10" s="4">
        <v>0.68</v>
      </c>
      <c r="J10" s="4">
        <v>0.11</v>
      </c>
      <c r="K10" s="4">
        <v>7.0000000000000007E-2</v>
      </c>
      <c r="L10" s="4">
        <v>426</v>
      </c>
      <c r="M10" s="4">
        <v>134.74</v>
      </c>
      <c r="N10" s="4">
        <v>200.2</v>
      </c>
      <c r="O10" s="4">
        <v>0.25</v>
      </c>
    </row>
    <row r="11" spans="1:15" ht="30" x14ac:dyDescent="0.25">
      <c r="A11" s="4">
        <v>27</v>
      </c>
      <c r="B11" s="3" t="s">
        <v>71</v>
      </c>
      <c r="C11" s="4" t="s">
        <v>41</v>
      </c>
      <c r="D11" s="4">
        <v>6.8</v>
      </c>
      <c r="E11" s="4">
        <v>8</v>
      </c>
      <c r="F11" s="4">
        <v>42.33</v>
      </c>
      <c r="G11" s="4">
        <v>258.2</v>
      </c>
      <c r="H11" s="4">
        <v>0.13</v>
      </c>
      <c r="I11" s="4"/>
      <c r="J11" s="4"/>
      <c r="K11" s="4"/>
      <c r="L11" s="4">
        <v>24.5</v>
      </c>
      <c r="M11" s="4">
        <v>72.55</v>
      </c>
      <c r="N11" s="4">
        <v>31.25</v>
      </c>
      <c r="O11" s="4">
        <v>1.38</v>
      </c>
    </row>
    <row r="12" spans="1:15" x14ac:dyDescent="0.25">
      <c r="A12" s="4"/>
      <c r="B12" s="4" t="s">
        <v>159</v>
      </c>
      <c r="C12" s="4">
        <v>1</v>
      </c>
      <c r="D12" s="4">
        <v>5.08</v>
      </c>
      <c r="E12" s="4">
        <v>4.5999999999999996</v>
      </c>
      <c r="F12" s="4">
        <v>0.28000000000000003</v>
      </c>
      <c r="G12" s="4">
        <v>62.8</v>
      </c>
      <c r="H12" s="4">
        <v>0.03</v>
      </c>
      <c r="I12" s="4"/>
      <c r="J12" s="4">
        <v>0.14000000000000001</v>
      </c>
      <c r="K12" s="4"/>
      <c r="L12" s="4">
        <v>22</v>
      </c>
      <c r="M12" s="4">
        <v>74</v>
      </c>
      <c r="N12" s="4">
        <v>21.6</v>
      </c>
      <c r="O12" s="4">
        <v>1.08</v>
      </c>
    </row>
    <row r="13" spans="1:15" x14ac:dyDescent="0.25">
      <c r="A13" s="4" t="s">
        <v>214</v>
      </c>
      <c r="B13" s="4" t="s">
        <v>64</v>
      </c>
      <c r="C13" s="4">
        <v>200</v>
      </c>
      <c r="D13" s="4"/>
      <c r="E13" s="4"/>
      <c r="F13" s="4">
        <v>9.98</v>
      </c>
      <c r="G13" s="4">
        <v>37.4</v>
      </c>
      <c r="H13" s="4"/>
      <c r="I13" s="4"/>
      <c r="J13" s="4"/>
      <c r="K13" s="4"/>
      <c r="L13" s="4">
        <v>0.2</v>
      </c>
      <c r="M13" s="4"/>
      <c r="N13" s="4"/>
      <c r="O13" s="4">
        <v>0.03</v>
      </c>
    </row>
    <row r="14" spans="1:15" x14ac:dyDescent="0.25">
      <c r="A14" s="4"/>
      <c r="B14" s="20" t="s">
        <v>30</v>
      </c>
      <c r="C14" s="4"/>
      <c r="D14" s="4">
        <f t="shared" ref="D14:N14" si="0">SUM(D8:D13)</f>
        <v>28.93</v>
      </c>
      <c r="E14" s="4">
        <f t="shared" si="0"/>
        <v>39.610000000000007</v>
      </c>
      <c r="F14" s="4">
        <f t="shared" si="0"/>
        <v>75.27</v>
      </c>
      <c r="G14" s="4">
        <f t="shared" si="0"/>
        <v>650.68999999999994</v>
      </c>
      <c r="H14" s="4">
        <f t="shared" si="0"/>
        <v>0.24000000000000002</v>
      </c>
      <c r="I14" s="4">
        <f t="shared" si="0"/>
        <v>2.38</v>
      </c>
      <c r="J14" s="4">
        <f t="shared" si="0"/>
        <v>0.30000000000000004</v>
      </c>
      <c r="K14" s="4">
        <f t="shared" si="0"/>
        <v>0.1</v>
      </c>
      <c r="L14" s="4">
        <f t="shared" si="0"/>
        <v>683.7</v>
      </c>
      <c r="M14" s="4">
        <f t="shared" si="0"/>
        <v>453.79</v>
      </c>
      <c r="N14" s="4">
        <f t="shared" si="0"/>
        <v>497.8</v>
      </c>
      <c r="O14" s="4"/>
    </row>
    <row r="15" spans="1:15" x14ac:dyDescent="0.25">
      <c r="A15" s="4"/>
      <c r="B15" s="4" t="s">
        <v>31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4"/>
      <c r="B16" s="4" t="s">
        <v>45</v>
      </c>
      <c r="C16" s="4">
        <v>200</v>
      </c>
      <c r="D16" s="4">
        <v>1</v>
      </c>
      <c r="E16" s="4"/>
      <c r="F16" s="4">
        <v>12.14</v>
      </c>
      <c r="G16" s="4">
        <v>94</v>
      </c>
      <c r="H16" s="4">
        <v>0.02</v>
      </c>
      <c r="I16" s="4">
        <v>4</v>
      </c>
      <c r="J16" s="4"/>
      <c r="K16" s="4"/>
      <c r="L16" s="4">
        <v>1.6</v>
      </c>
      <c r="M16" s="4">
        <v>18</v>
      </c>
      <c r="N16" s="4">
        <v>10</v>
      </c>
      <c r="O16" s="4">
        <v>0.4</v>
      </c>
    </row>
    <row r="17" spans="1:16" x14ac:dyDescent="0.25">
      <c r="A17" s="4"/>
      <c r="B17" s="4" t="s">
        <v>78</v>
      </c>
      <c r="C17" s="4">
        <v>30</v>
      </c>
      <c r="D17" s="4">
        <v>3</v>
      </c>
      <c r="E17" s="4">
        <v>12.86</v>
      </c>
      <c r="F17" s="4">
        <v>11</v>
      </c>
      <c r="G17" s="4">
        <v>164.7</v>
      </c>
      <c r="H17" s="4"/>
      <c r="I17" s="4"/>
      <c r="J17" s="4"/>
      <c r="K17" s="4"/>
      <c r="L17" s="4">
        <v>0.9</v>
      </c>
      <c r="M17" s="4">
        <v>71</v>
      </c>
      <c r="N17" s="4">
        <v>21</v>
      </c>
      <c r="O17" s="4">
        <v>0.3</v>
      </c>
    </row>
    <row r="18" spans="1:16" x14ac:dyDescent="0.25">
      <c r="A18" s="4"/>
      <c r="B18" s="4" t="s">
        <v>44</v>
      </c>
      <c r="C18" s="4">
        <v>270</v>
      </c>
      <c r="D18" s="4">
        <v>1.74</v>
      </c>
      <c r="E18" s="4"/>
      <c r="F18" s="4">
        <v>9.15</v>
      </c>
      <c r="G18" s="4">
        <v>105</v>
      </c>
      <c r="H18" s="4">
        <v>0.01</v>
      </c>
      <c r="I18" s="4">
        <v>3.43</v>
      </c>
      <c r="J18" s="4"/>
      <c r="K18" s="4">
        <v>0.06</v>
      </c>
      <c r="L18" s="4">
        <v>42.21</v>
      </c>
      <c r="M18" s="4">
        <v>29.02</v>
      </c>
      <c r="N18" s="4">
        <v>23.75</v>
      </c>
      <c r="O18" s="4">
        <v>5.8</v>
      </c>
    </row>
    <row r="19" spans="1:16" x14ac:dyDescent="0.25">
      <c r="A19" s="4"/>
      <c r="B19" s="20" t="s">
        <v>30</v>
      </c>
      <c r="C19" s="4"/>
      <c r="D19" s="4">
        <f t="shared" ref="D19:I19" si="1">SUM(D15:D18)</f>
        <v>5.74</v>
      </c>
      <c r="E19" s="4">
        <f t="shared" si="1"/>
        <v>12.86</v>
      </c>
      <c r="F19" s="4">
        <f t="shared" si="1"/>
        <v>32.29</v>
      </c>
      <c r="G19" s="4">
        <f t="shared" si="1"/>
        <v>363.7</v>
      </c>
      <c r="H19" s="4">
        <f t="shared" si="1"/>
        <v>0.03</v>
      </c>
      <c r="I19" s="4">
        <f t="shared" si="1"/>
        <v>7.43</v>
      </c>
      <c r="J19" s="4"/>
      <c r="K19" s="4">
        <f>SUM(K15:K18)</f>
        <v>0.06</v>
      </c>
      <c r="L19" s="4">
        <f>SUM(L15:L18)</f>
        <v>44.71</v>
      </c>
      <c r="M19" s="4">
        <f>SUM(M15:M18)</f>
        <v>118.02</v>
      </c>
      <c r="N19" s="4">
        <f>SUM(N15:N18)</f>
        <v>54.75</v>
      </c>
      <c r="O19" s="4">
        <f>SUM(O15:O18)</f>
        <v>6.5</v>
      </c>
    </row>
    <row r="20" spans="1:16" x14ac:dyDescent="0.25">
      <c r="A20" s="4"/>
      <c r="B20" s="4" t="s">
        <v>32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6" x14ac:dyDescent="0.25">
      <c r="A21" s="4" t="s">
        <v>108</v>
      </c>
      <c r="B21" s="4" t="s">
        <v>96</v>
      </c>
      <c r="C21" s="4">
        <v>100</v>
      </c>
      <c r="D21" s="4">
        <v>2.9</v>
      </c>
      <c r="E21" s="4">
        <v>4.99</v>
      </c>
      <c r="F21" s="4">
        <v>2.64</v>
      </c>
      <c r="G21" s="4">
        <v>74.45</v>
      </c>
      <c r="H21" s="4"/>
      <c r="I21" s="4">
        <v>1.1499999999999999</v>
      </c>
      <c r="J21" s="4"/>
      <c r="K21" s="4"/>
      <c r="L21" s="4">
        <v>25.4</v>
      </c>
      <c r="M21" s="4">
        <v>121.2</v>
      </c>
      <c r="N21" s="4">
        <v>2.1</v>
      </c>
      <c r="O21" s="4">
        <v>1.24</v>
      </c>
    </row>
    <row r="22" spans="1:16" ht="30" x14ac:dyDescent="0.25">
      <c r="A22" s="4" t="s">
        <v>215</v>
      </c>
      <c r="B22" s="3" t="s">
        <v>216</v>
      </c>
      <c r="C22" s="20" t="s">
        <v>51</v>
      </c>
      <c r="D22" s="4">
        <v>4.5199999999999996</v>
      </c>
      <c r="E22" s="4">
        <v>5.89</v>
      </c>
      <c r="F22" s="4">
        <v>28.68</v>
      </c>
      <c r="G22" s="4">
        <v>179.95</v>
      </c>
      <c r="H22" s="4">
        <v>0.16</v>
      </c>
      <c r="I22" s="4">
        <v>44.95</v>
      </c>
      <c r="J22" s="4">
        <v>0.01</v>
      </c>
      <c r="K22" s="4">
        <v>1.39</v>
      </c>
      <c r="L22" s="4">
        <v>65.849999999999994</v>
      </c>
      <c r="M22" s="4">
        <v>101.55</v>
      </c>
      <c r="N22" s="4">
        <v>109.4</v>
      </c>
      <c r="O22" s="4">
        <v>3.01</v>
      </c>
    </row>
    <row r="23" spans="1:16" x14ac:dyDescent="0.25">
      <c r="A23" s="4" t="s">
        <v>217</v>
      </c>
      <c r="B23" s="4" t="s">
        <v>218</v>
      </c>
      <c r="C23" s="4">
        <v>50</v>
      </c>
      <c r="D23" s="4">
        <v>10.31</v>
      </c>
      <c r="E23" s="4">
        <v>6.76</v>
      </c>
      <c r="F23" s="4"/>
      <c r="G23" s="4">
        <v>102</v>
      </c>
      <c r="H23" s="4">
        <v>0.06</v>
      </c>
      <c r="I23" s="4"/>
      <c r="J23" s="4"/>
      <c r="K23" s="4"/>
      <c r="L23" s="4">
        <v>9.9</v>
      </c>
      <c r="M23" s="4">
        <v>117.8</v>
      </c>
      <c r="N23" s="4">
        <v>23.1</v>
      </c>
      <c r="O23" s="4">
        <v>2.86</v>
      </c>
    </row>
    <row r="24" spans="1:16" x14ac:dyDescent="0.25">
      <c r="A24" s="4" t="s">
        <v>207</v>
      </c>
      <c r="B24" s="4" t="s">
        <v>219</v>
      </c>
      <c r="C24" s="20" t="s">
        <v>220</v>
      </c>
      <c r="D24" s="4">
        <v>1.72</v>
      </c>
      <c r="E24" s="4">
        <v>7</v>
      </c>
      <c r="F24" s="4">
        <v>23.89</v>
      </c>
      <c r="G24" s="4">
        <v>205.36</v>
      </c>
      <c r="H24" s="4">
        <v>7.0000000000000007E-2</v>
      </c>
      <c r="I24" s="4">
        <v>11.16</v>
      </c>
      <c r="J24" s="4">
        <v>0.02</v>
      </c>
      <c r="K24" s="4">
        <v>1.91</v>
      </c>
      <c r="L24" s="4">
        <v>25.8</v>
      </c>
      <c r="M24" s="4">
        <v>118.35</v>
      </c>
      <c r="N24" s="4">
        <v>17.55</v>
      </c>
      <c r="O24" s="4">
        <v>4.8499999999999996</v>
      </c>
    </row>
    <row r="25" spans="1:16" ht="30" x14ac:dyDescent="0.25">
      <c r="A25" s="4" t="s">
        <v>57</v>
      </c>
      <c r="B25" s="3" t="s">
        <v>100</v>
      </c>
      <c r="C25" s="3">
        <v>200</v>
      </c>
      <c r="D25" s="4">
        <v>0.01</v>
      </c>
      <c r="E25" s="4"/>
      <c r="F25" s="4">
        <v>16.8</v>
      </c>
      <c r="G25" s="4">
        <v>77.099999999999994</v>
      </c>
      <c r="H25" s="4"/>
      <c r="I25" s="4">
        <v>6.86</v>
      </c>
      <c r="J25" s="4"/>
      <c r="K25" s="4">
        <v>0.01</v>
      </c>
      <c r="L25" s="4">
        <v>8.74</v>
      </c>
      <c r="M25" s="4">
        <v>5.8</v>
      </c>
      <c r="N25" s="4">
        <v>4.75</v>
      </c>
      <c r="O25" s="4">
        <v>1.2</v>
      </c>
    </row>
    <row r="26" spans="1:16" x14ac:dyDescent="0.25">
      <c r="A26" s="4"/>
      <c r="B26" s="4" t="s">
        <v>221</v>
      </c>
      <c r="C26" s="4">
        <v>50</v>
      </c>
      <c r="D26" s="4">
        <v>3.8</v>
      </c>
      <c r="E26" s="4">
        <v>0.45</v>
      </c>
      <c r="F26" s="4">
        <v>24.85</v>
      </c>
      <c r="G26" s="4">
        <v>115.8</v>
      </c>
      <c r="H26" s="4">
        <v>0.08</v>
      </c>
      <c r="I26" s="4"/>
      <c r="J26" s="4"/>
      <c r="K26" s="4"/>
      <c r="L26" s="4">
        <v>13</v>
      </c>
      <c r="M26" s="4">
        <v>41.5</v>
      </c>
      <c r="N26" s="4">
        <v>5.5</v>
      </c>
      <c r="O26" s="4">
        <v>0.8</v>
      </c>
    </row>
    <row r="27" spans="1:16" x14ac:dyDescent="0.25">
      <c r="A27" s="4"/>
      <c r="B27" s="4" t="s">
        <v>59</v>
      </c>
      <c r="C27" s="4">
        <v>100</v>
      </c>
      <c r="D27" s="4">
        <v>4.07</v>
      </c>
      <c r="E27" s="4">
        <v>0.7</v>
      </c>
      <c r="F27" s="4">
        <v>49.8</v>
      </c>
      <c r="G27" s="4">
        <v>214</v>
      </c>
      <c r="H27" s="4">
        <v>0.08</v>
      </c>
      <c r="I27" s="4"/>
      <c r="J27" s="4"/>
      <c r="K27" s="4"/>
      <c r="L27" s="4">
        <v>21</v>
      </c>
      <c r="M27" s="4">
        <v>87</v>
      </c>
      <c r="N27" s="4">
        <v>19</v>
      </c>
      <c r="O27" s="4">
        <v>2</v>
      </c>
    </row>
    <row r="28" spans="1:16" x14ac:dyDescent="0.25">
      <c r="A28" s="4"/>
      <c r="B28" s="20" t="s">
        <v>30</v>
      </c>
      <c r="C28" s="4"/>
      <c r="D28" s="4">
        <f t="shared" ref="D28:O28" si="2">SUM(D20:D27)</f>
        <v>27.330000000000002</v>
      </c>
      <c r="E28" s="4">
        <f t="shared" si="2"/>
        <v>25.79</v>
      </c>
      <c r="F28" s="4">
        <f t="shared" si="2"/>
        <v>146.66000000000003</v>
      </c>
      <c r="G28" s="4">
        <f t="shared" si="2"/>
        <v>968.66</v>
      </c>
      <c r="H28" s="4">
        <f t="shared" si="2"/>
        <v>0.45000000000000007</v>
      </c>
      <c r="I28" s="4">
        <f t="shared" si="2"/>
        <v>64.12</v>
      </c>
      <c r="J28" s="4">
        <f t="shared" si="2"/>
        <v>0.03</v>
      </c>
      <c r="K28" s="4">
        <f t="shared" si="2"/>
        <v>3.3099999999999996</v>
      </c>
      <c r="L28" s="4">
        <f t="shared" si="2"/>
        <v>169.69</v>
      </c>
      <c r="M28" s="4">
        <f t="shared" si="2"/>
        <v>593.20000000000005</v>
      </c>
      <c r="N28" s="4">
        <f t="shared" si="2"/>
        <v>181.4</v>
      </c>
      <c r="O28" s="4">
        <f t="shared" si="2"/>
        <v>15.959999999999999</v>
      </c>
    </row>
    <row r="29" spans="1:16" x14ac:dyDescent="0.25">
      <c r="A29" s="4"/>
      <c r="B29" s="4" t="s">
        <v>33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6" x14ac:dyDescent="0.25">
      <c r="A30" s="4">
        <v>1312</v>
      </c>
      <c r="B30" s="4" t="s">
        <v>171</v>
      </c>
      <c r="C30" s="4">
        <v>80</v>
      </c>
      <c r="D30" s="4">
        <v>10.55</v>
      </c>
      <c r="E30" s="4">
        <v>10.97</v>
      </c>
      <c r="F30" s="4">
        <v>14.15</v>
      </c>
      <c r="G30" s="4">
        <v>244.07</v>
      </c>
      <c r="H30" s="4">
        <v>0.01</v>
      </c>
      <c r="I30" s="4">
        <v>0.42</v>
      </c>
      <c r="J30" s="4">
        <v>0.05</v>
      </c>
      <c r="K30" s="4">
        <v>0.02</v>
      </c>
      <c r="L30" s="4">
        <v>78.489999999999995</v>
      </c>
      <c r="M30" s="4">
        <v>95.18</v>
      </c>
      <c r="N30" s="4">
        <v>303.87</v>
      </c>
      <c r="O30" s="4">
        <v>1.36</v>
      </c>
    </row>
    <row r="31" spans="1:16" x14ac:dyDescent="0.25">
      <c r="A31" s="4" t="s">
        <v>148</v>
      </c>
      <c r="B31" s="4" t="s">
        <v>149</v>
      </c>
      <c r="C31" s="4">
        <v>200</v>
      </c>
      <c r="D31" s="4">
        <v>10</v>
      </c>
      <c r="E31" s="4">
        <v>3</v>
      </c>
      <c r="F31" s="4">
        <v>7</v>
      </c>
      <c r="G31" s="4">
        <v>202</v>
      </c>
      <c r="H31" s="4"/>
      <c r="I31" s="4"/>
      <c r="J31" s="4"/>
      <c r="K31" s="4"/>
      <c r="L31" s="4">
        <v>24.8</v>
      </c>
      <c r="M31" s="4">
        <v>190</v>
      </c>
      <c r="N31" s="4">
        <v>30</v>
      </c>
      <c r="O31" s="4">
        <v>0.2</v>
      </c>
    </row>
    <row r="32" spans="1:16" x14ac:dyDescent="0.25">
      <c r="A32" s="4"/>
      <c r="B32" s="20" t="s">
        <v>30</v>
      </c>
      <c r="C32" s="4"/>
      <c r="D32" s="4">
        <f t="shared" ref="D32:O32" si="3">SUM(D29:D31)</f>
        <v>20.55</v>
      </c>
      <c r="E32" s="4">
        <f t="shared" si="3"/>
        <v>13.97</v>
      </c>
      <c r="F32" s="4">
        <f t="shared" si="3"/>
        <v>21.15</v>
      </c>
      <c r="G32" s="4">
        <f t="shared" si="3"/>
        <v>446.07</v>
      </c>
      <c r="H32" s="4">
        <f t="shared" si="3"/>
        <v>0.01</v>
      </c>
      <c r="I32" s="4">
        <f t="shared" si="3"/>
        <v>0.42</v>
      </c>
      <c r="J32" s="4">
        <f t="shared" si="3"/>
        <v>0.05</v>
      </c>
      <c r="K32" s="4">
        <f t="shared" si="3"/>
        <v>0.02</v>
      </c>
      <c r="L32" s="4">
        <f t="shared" si="3"/>
        <v>103.28999999999999</v>
      </c>
      <c r="M32" s="4">
        <f t="shared" si="3"/>
        <v>285.18</v>
      </c>
      <c r="N32" s="4">
        <f t="shared" si="3"/>
        <v>333.87</v>
      </c>
      <c r="O32" s="4">
        <f t="shared" si="3"/>
        <v>1.56</v>
      </c>
      <c r="P32" s="50"/>
    </row>
    <row r="33" spans="1:15" x14ac:dyDescent="0.25">
      <c r="A33" s="4"/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4" t="s">
        <v>222</v>
      </c>
      <c r="B34" s="4" t="s">
        <v>223</v>
      </c>
      <c r="C34" s="49" t="s">
        <v>225</v>
      </c>
      <c r="D34" s="42" t="s">
        <v>224</v>
      </c>
      <c r="E34" s="4">
        <v>4.55</v>
      </c>
      <c r="F34" s="4">
        <v>24.64</v>
      </c>
      <c r="G34" s="4">
        <v>284.52999999999997</v>
      </c>
      <c r="H34" s="4">
        <v>0.17</v>
      </c>
      <c r="I34" s="4"/>
      <c r="J34" s="4">
        <v>0.03</v>
      </c>
      <c r="K34" s="4"/>
      <c r="L34" s="4">
        <v>23.09</v>
      </c>
      <c r="M34" s="4">
        <v>83.6</v>
      </c>
      <c r="N34" s="4">
        <v>58.52</v>
      </c>
      <c r="O34" s="4">
        <v>1.77</v>
      </c>
    </row>
    <row r="35" spans="1:15" x14ac:dyDescent="0.25">
      <c r="A35" s="4" t="s">
        <v>55</v>
      </c>
      <c r="B35" s="4" t="s">
        <v>56</v>
      </c>
      <c r="C35" s="4">
        <v>150</v>
      </c>
      <c r="D35" s="4">
        <v>4.91</v>
      </c>
      <c r="E35" s="4">
        <v>4.79</v>
      </c>
      <c r="F35" s="4">
        <v>40.840000000000003</v>
      </c>
      <c r="G35" s="4">
        <v>236.45</v>
      </c>
      <c r="H35" s="4">
        <v>0.48</v>
      </c>
      <c r="I35" s="4">
        <v>80</v>
      </c>
      <c r="J35" s="4">
        <v>0.02</v>
      </c>
      <c r="K35" s="4">
        <v>0.06</v>
      </c>
      <c r="L35" s="4">
        <v>57.5</v>
      </c>
      <c r="M35" s="4">
        <v>285.60000000000002</v>
      </c>
      <c r="N35" s="4">
        <v>50.95</v>
      </c>
      <c r="O35" s="4">
        <v>1.84</v>
      </c>
    </row>
    <row r="36" spans="1:15" x14ac:dyDescent="0.25">
      <c r="A36" s="4" t="s">
        <v>175</v>
      </c>
      <c r="B36" s="4" t="s">
        <v>176</v>
      </c>
      <c r="C36" s="4">
        <v>50</v>
      </c>
      <c r="D36" s="4">
        <v>6.8</v>
      </c>
      <c r="E36" s="4">
        <v>8</v>
      </c>
      <c r="F36" s="48" t="s">
        <v>291</v>
      </c>
      <c r="G36" s="4">
        <v>258.2</v>
      </c>
      <c r="H36" s="4">
        <v>0.62</v>
      </c>
      <c r="I36" s="4">
        <v>88.3</v>
      </c>
      <c r="J36" s="4"/>
      <c r="K36" s="4">
        <v>2.7</v>
      </c>
      <c r="L36" s="4">
        <v>24.5</v>
      </c>
      <c r="M36" s="4">
        <v>72.55</v>
      </c>
      <c r="N36" s="4">
        <v>35.200000000000003</v>
      </c>
      <c r="O36" s="4">
        <v>2.21</v>
      </c>
    </row>
    <row r="37" spans="1:15" ht="30" x14ac:dyDescent="0.25">
      <c r="A37" s="4">
        <v>27</v>
      </c>
      <c r="B37" s="3" t="s">
        <v>71</v>
      </c>
      <c r="C37" s="4" t="s">
        <v>226</v>
      </c>
      <c r="D37" s="4">
        <v>3.94</v>
      </c>
      <c r="E37" s="4">
        <v>7.69</v>
      </c>
      <c r="F37" s="4">
        <v>24.95</v>
      </c>
      <c r="G37" s="4">
        <v>181.9</v>
      </c>
      <c r="H37" s="4">
        <v>0.08</v>
      </c>
      <c r="I37" s="4"/>
      <c r="J37" s="4">
        <v>0.04</v>
      </c>
      <c r="K37" s="4">
        <v>0.04</v>
      </c>
      <c r="L37" s="4">
        <v>3.7</v>
      </c>
      <c r="M37" s="4">
        <v>6.5</v>
      </c>
      <c r="N37" s="4">
        <v>7</v>
      </c>
      <c r="O37" s="4">
        <v>0.82</v>
      </c>
    </row>
    <row r="38" spans="1:15" x14ac:dyDescent="0.25">
      <c r="A38" s="4" t="s">
        <v>73</v>
      </c>
      <c r="B38" s="4" t="s">
        <v>74</v>
      </c>
      <c r="C38" s="4">
        <v>200</v>
      </c>
      <c r="D38" s="4">
        <v>5.6</v>
      </c>
      <c r="E38" s="4">
        <v>6.4</v>
      </c>
      <c r="F38" s="4">
        <v>19.38</v>
      </c>
      <c r="G38" s="4">
        <v>49</v>
      </c>
      <c r="H38" s="4">
        <v>0.06</v>
      </c>
      <c r="I38" s="4">
        <v>2</v>
      </c>
      <c r="J38" s="4">
        <v>0.04</v>
      </c>
      <c r="K38" s="4">
        <v>0.02</v>
      </c>
      <c r="L38" s="4">
        <v>242.2</v>
      </c>
      <c r="M38" s="4">
        <v>128.03</v>
      </c>
      <c r="N38" s="4">
        <v>28</v>
      </c>
      <c r="O38" s="4">
        <v>0.2</v>
      </c>
    </row>
    <row r="39" spans="1:15" x14ac:dyDescent="0.25">
      <c r="A39" s="4"/>
      <c r="B39" s="20" t="s">
        <v>30</v>
      </c>
      <c r="C39" s="4"/>
      <c r="D39" s="4">
        <f t="shared" ref="D39:O39" si="4">SUM(D33:D38)</f>
        <v>21.25</v>
      </c>
      <c r="E39" s="4">
        <f t="shared" si="4"/>
        <v>31.43</v>
      </c>
      <c r="F39" s="4">
        <f t="shared" si="4"/>
        <v>109.81</v>
      </c>
      <c r="G39" s="4">
        <f t="shared" si="4"/>
        <v>1010.08</v>
      </c>
      <c r="H39" s="4">
        <f t="shared" si="4"/>
        <v>1.4100000000000001</v>
      </c>
      <c r="I39" s="4">
        <f t="shared" si="4"/>
        <v>170.3</v>
      </c>
      <c r="J39" s="4">
        <f t="shared" si="4"/>
        <v>0.13</v>
      </c>
      <c r="K39" s="4">
        <f t="shared" si="4"/>
        <v>2.8200000000000003</v>
      </c>
      <c r="L39" s="4">
        <f t="shared" si="4"/>
        <v>350.99</v>
      </c>
      <c r="M39" s="4">
        <f t="shared" si="4"/>
        <v>576.28000000000009</v>
      </c>
      <c r="N39" s="4">
        <f t="shared" si="4"/>
        <v>179.67000000000002</v>
      </c>
      <c r="O39" s="4">
        <f t="shared" si="4"/>
        <v>6.8400000000000007</v>
      </c>
    </row>
    <row r="40" spans="1:1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4"/>
      <c r="B41" s="20" t="s">
        <v>30</v>
      </c>
      <c r="C41" s="4"/>
      <c r="D41" s="4">
        <f>D14+D19+D28+D32+D39</f>
        <v>103.8</v>
      </c>
      <c r="E41" s="4">
        <f>E14+E19+E28+E32+E39</f>
        <v>123.66</v>
      </c>
      <c r="F41" s="4">
        <f>F14+F19+F28+F32+F39</f>
        <v>385.18</v>
      </c>
      <c r="G41" s="4">
        <f>G14+G19+G28+G32+G39</f>
        <v>3439.2</v>
      </c>
      <c r="H41" s="4">
        <f>H14+H19+H28+H32+H39</f>
        <v>2.14</v>
      </c>
      <c r="I41" s="4">
        <f>I19+I14+I28+I32+I39</f>
        <v>244.65000000000003</v>
      </c>
      <c r="J41" s="4">
        <f>J14+J28+J32+J39</f>
        <v>0.51</v>
      </c>
      <c r="K41" s="4">
        <f>K14+K19+K28+K32+K39</f>
        <v>6.3100000000000005</v>
      </c>
      <c r="L41" s="4">
        <f>L14+L19+L28+L32+L39</f>
        <v>1352.38</v>
      </c>
      <c r="M41" s="4">
        <f>M14+M19+M28+M32+M39</f>
        <v>2026.4700000000003</v>
      </c>
      <c r="N41" s="4">
        <f>N14+N19+N28+N32+N39</f>
        <v>1247.49</v>
      </c>
      <c r="O41" s="4">
        <f>O13+O19+O28+O32+O39</f>
        <v>30.889999999999997</v>
      </c>
    </row>
    <row r="42" spans="1: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19" workbookViewId="0">
      <selection activeCell="P42" sqref="P42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54" t="s">
        <v>22</v>
      </c>
      <c r="B1" s="54"/>
      <c r="C1" s="54"/>
    </row>
    <row r="2" spans="1:15" x14ac:dyDescent="0.25">
      <c r="A2" t="s">
        <v>27</v>
      </c>
    </row>
    <row r="3" spans="1:15" x14ac:dyDescent="0.25">
      <c r="A3" t="s">
        <v>35</v>
      </c>
    </row>
    <row r="4" spans="1:15" x14ac:dyDescent="0.25">
      <c r="A4" t="s">
        <v>1</v>
      </c>
    </row>
    <row r="5" spans="1:15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5" ht="91.5" customHeight="1" x14ac:dyDescent="0.25">
      <c r="A6" s="55"/>
      <c r="B6" s="55"/>
      <c r="C6" s="55"/>
      <c r="D6" s="11" t="s">
        <v>5</v>
      </c>
      <c r="E6" s="11" t="s">
        <v>6</v>
      </c>
      <c r="F6" s="11" t="s">
        <v>7</v>
      </c>
      <c r="G6" s="55"/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15</v>
      </c>
      <c r="O6" s="11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3" t="s">
        <v>29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178</v>
      </c>
      <c r="B9" s="3" t="s">
        <v>179</v>
      </c>
      <c r="C9" s="3">
        <v>200</v>
      </c>
      <c r="D9" s="3">
        <v>6.63</v>
      </c>
      <c r="E9" s="3">
        <v>9.5</v>
      </c>
      <c r="F9" s="3">
        <v>21.43</v>
      </c>
      <c r="G9" s="3">
        <v>170.45</v>
      </c>
      <c r="H9" s="3">
        <v>0.14000000000000001</v>
      </c>
      <c r="I9" s="3">
        <v>1.7</v>
      </c>
      <c r="J9" s="3">
        <v>0.05</v>
      </c>
      <c r="K9" s="3">
        <v>0.04</v>
      </c>
      <c r="L9" s="3">
        <v>25.92</v>
      </c>
      <c r="M9" s="3">
        <v>129.65</v>
      </c>
      <c r="N9" s="3">
        <v>39.700000000000003</v>
      </c>
      <c r="O9" s="3">
        <v>2.38</v>
      </c>
    </row>
    <row r="10" spans="1:15" x14ac:dyDescent="0.25">
      <c r="A10" s="4" t="s">
        <v>67</v>
      </c>
      <c r="B10" s="4" t="s">
        <v>68</v>
      </c>
      <c r="C10" s="4">
        <v>110</v>
      </c>
      <c r="D10" s="4">
        <v>9.0500000000000007</v>
      </c>
      <c r="E10" s="4">
        <v>10.31</v>
      </c>
      <c r="F10" s="4">
        <v>2.79</v>
      </c>
      <c r="G10" s="4">
        <v>139.72</v>
      </c>
      <c r="H10" s="4">
        <v>0.06</v>
      </c>
      <c r="I10" s="4">
        <v>0.5</v>
      </c>
      <c r="J10" s="4">
        <v>0.77</v>
      </c>
      <c r="K10" s="4">
        <v>20.5</v>
      </c>
      <c r="L10" s="4">
        <v>35.07</v>
      </c>
      <c r="M10" s="4">
        <v>156.56</v>
      </c>
      <c r="N10" s="4">
        <v>40.049999999999997</v>
      </c>
      <c r="O10" s="4">
        <v>2.04</v>
      </c>
    </row>
    <row r="11" spans="1:15" ht="30" x14ac:dyDescent="0.25">
      <c r="A11" s="4">
        <v>27</v>
      </c>
      <c r="B11" s="42" t="s">
        <v>71</v>
      </c>
      <c r="C11" s="20" t="s">
        <v>227</v>
      </c>
      <c r="D11" s="4">
        <v>5.84</v>
      </c>
      <c r="E11" s="4">
        <v>7.91</v>
      </c>
      <c r="F11" s="4">
        <v>37.36</v>
      </c>
      <c r="G11" s="4">
        <v>235.6</v>
      </c>
      <c r="H11" s="4">
        <v>0.12</v>
      </c>
      <c r="I11" s="4"/>
      <c r="J11" s="4">
        <v>0.04</v>
      </c>
      <c r="K11" s="4">
        <v>0.04</v>
      </c>
      <c r="L11" s="4">
        <v>4.3499999999999996</v>
      </c>
      <c r="M11" s="4">
        <v>64.25</v>
      </c>
      <c r="N11" s="4">
        <v>27.75</v>
      </c>
      <c r="O11" s="4">
        <v>1.22</v>
      </c>
    </row>
    <row r="12" spans="1:15" x14ac:dyDescent="0.25">
      <c r="A12" s="4" t="s">
        <v>42</v>
      </c>
      <c r="B12" s="4" t="s">
        <v>43</v>
      </c>
      <c r="C12" s="4">
        <v>200</v>
      </c>
      <c r="D12" s="4">
        <v>1.82</v>
      </c>
      <c r="E12" s="4">
        <v>1.44</v>
      </c>
      <c r="F12" s="4">
        <v>1.8</v>
      </c>
      <c r="G12" s="4">
        <v>93.8</v>
      </c>
      <c r="H12" s="4"/>
      <c r="I12" s="4">
        <v>0.65</v>
      </c>
      <c r="J12" s="4"/>
      <c r="K12" s="4"/>
      <c r="L12" s="4">
        <v>78.900000000000006</v>
      </c>
      <c r="M12" s="4">
        <v>59.5</v>
      </c>
      <c r="N12" s="4">
        <v>9.1</v>
      </c>
      <c r="O12" s="4">
        <v>0.08</v>
      </c>
    </row>
    <row r="13" spans="1:15" x14ac:dyDescent="0.25">
      <c r="A13" s="4"/>
      <c r="B13" s="4" t="s">
        <v>59</v>
      </c>
      <c r="C13" s="4">
        <v>20</v>
      </c>
      <c r="D13" s="4">
        <v>0.94</v>
      </c>
      <c r="E13" s="4">
        <v>0.14000000000000001</v>
      </c>
      <c r="F13" s="4">
        <v>9.9600000000000009</v>
      </c>
      <c r="G13" s="4">
        <v>42.8</v>
      </c>
      <c r="H13" s="4"/>
      <c r="I13" s="4"/>
      <c r="J13" s="4"/>
      <c r="K13" s="4"/>
      <c r="L13" s="4">
        <v>4.2</v>
      </c>
      <c r="M13" s="4">
        <v>17.399999999999999</v>
      </c>
      <c r="N13" s="4">
        <v>3.8</v>
      </c>
      <c r="O13" s="4">
        <v>0.4</v>
      </c>
    </row>
    <row r="14" spans="1:15" x14ac:dyDescent="0.25">
      <c r="A14" s="4"/>
      <c r="B14" s="20" t="s">
        <v>30</v>
      </c>
      <c r="C14" s="20"/>
      <c r="D14" s="4">
        <f t="shared" ref="D14:O14" si="0">SUM(D8:D13)</f>
        <v>24.28</v>
      </c>
      <c r="E14" s="4">
        <f t="shared" si="0"/>
        <v>29.300000000000004</v>
      </c>
      <c r="F14" s="4">
        <f t="shared" si="0"/>
        <v>73.34</v>
      </c>
      <c r="G14" s="4">
        <f t="shared" si="0"/>
        <v>682.36999999999989</v>
      </c>
      <c r="H14" s="4">
        <f t="shared" si="0"/>
        <v>0.32</v>
      </c>
      <c r="I14" s="4">
        <f t="shared" si="0"/>
        <v>2.85</v>
      </c>
      <c r="J14" s="4">
        <f t="shared" si="0"/>
        <v>0.8600000000000001</v>
      </c>
      <c r="K14" s="4">
        <f t="shared" si="0"/>
        <v>20.58</v>
      </c>
      <c r="L14" s="4">
        <f t="shared" si="0"/>
        <v>148.44</v>
      </c>
      <c r="M14" s="4">
        <f t="shared" si="0"/>
        <v>427.36</v>
      </c>
      <c r="N14" s="4">
        <f t="shared" si="0"/>
        <v>120.39999999999999</v>
      </c>
      <c r="O14" s="4">
        <f t="shared" si="0"/>
        <v>6.12</v>
      </c>
    </row>
    <row r="15" spans="1:15" x14ac:dyDescent="0.25">
      <c r="A15" s="4"/>
      <c r="B15" s="4" t="s">
        <v>31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4"/>
      <c r="B16" s="4" t="s">
        <v>45</v>
      </c>
      <c r="C16" s="4">
        <v>200</v>
      </c>
      <c r="D16" s="4">
        <v>1</v>
      </c>
      <c r="E16" s="4"/>
      <c r="F16" s="4">
        <v>12.14</v>
      </c>
      <c r="G16" s="4">
        <v>94</v>
      </c>
      <c r="H16" s="4">
        <v>0.02</v>
      </c>
      <c r="I16" s="4">
        <v>4</v>
      </c>
      <c r="J16" s="4"/>
      <c r="K16" s="4">
        <v>0.08</v>
      </c>
      <c r="L16" s="4">
        <v>16</v>
      </c>
      <c r="M16" s="4">
        <v>18</v>
      </c>
      <c r="N16" s="4">
        <v>10</v>
      </c>
      <c r="O16" s="4">
        <v>0.4</v>
      </c>
    </row>
    <row r="17" spans="1:15" x14ac:dyDescent="0.25">
      <c r="A17" s="4"/>
      <c r="B17" s="4" t="s">
        <v>44</v>
      </c>
      <c r="C17" s="4">
        <v>243</v>
      </c>
      <c r="D17" s="4">
        <v>0.8</v>
      </c>
      <c r="E17" s="4"/>
      <c r="F17" s="4">
        <v>18.89</v>
      </c>
      <c r="G17" s="4">
        <v>83.4</v>
      </c>
      <c r="H17" s="4">
        <v>0.02</v>
      </c>
      <c r="I17" s="4">
        <v>37.049999999999997</v>
      </c>
      <c r="J17" s="4"/>
      <c r="K17" s="4"/>
      <c r="L17" s="4">
        <v>4.5599999999999996</v>
      </c>
      <c r="M17" s="4">
        <v>35.31</v>
      </c>
      <c r="N17" s="4">
        <v>25.65</v>
      </c>
      <c r="O17" s="4">
        <v>56.27</v>
      </c>
    </row>
    <row r="18" spans="1:15" x14ac:dyDescent="0.25">
      <c r="A18" s="4"/>
      <c r="B18" s="4" t="s">
        <v>78</v>
      </c>
      <c r="C18" s="4">
        <v>30</v>
      </c>
      <c r="D18" s="4">
        <v>3</v>
      </c>
      <c r="E18" s="4">
        <v>12.86</v>
      </c>
      <c r="F18" s="4">
        <v>11</v>
      </c>
      <c r="G18" s="4">
        <v>164.7</v>
      </c>
      <c r="H18" s="4"/>
      <c r="I18" s="4"/>
      <c r="J18" s="4"/>
      <c r="K18" s="4"/>
      <c r="L18" s="4">
        <v>0.9</v>
      </c>
      <c r="M18" s="4">
        <v>17.100000000000001</v>
      </c>
      <c r="N18" s="4">
        <v>2.1</v>
      </c>
      <c r="O18" s="4">
        <v>0.3</v>
      </c>
    </row>
    <row r="19" spans="1:15" x14ac:dyDescent="0.25">
      <c r="A19" s="4"/>
      <c r="B19" s="20" t="s">
        <v>30</v>
      </c>
      <c r="C19" s="4"/>
      <c r="D19" s="4">
        <f t="shared" ref="D19:I19" si="1">SUM(D15:D18)</f>
        <v>4.8</v>
      </c>
      <c r="E19" s="4">
        <f t="shared" si="1"/>
        <v>12.86</v>
      </c>
      <c r="F19" s="4">
        <f t="shared" si="1"/>
        <v>42.03</v>
      </c>
      <c r="G19" s="4">
        <f t="shared" si="1"/>
        <v>342.1</v>
      </c>
      <c r="H19" s="4">
        <f t="shared" si="1"/>
        <v>0.04</v>
      </c>
      <c r="I19" s="4">
        <f t="shared" si="1"/>
        <v>41.05</v>
      </c>
      <c r="J19" s="4"/>
      <c r="K19" s="4">
        <f>SUM(K15:K18)</f>
        <v>0.08</v>
      </c>
      <c r="L19" s="4">
        <f>SUM(L15:L18)</f>
        <v>21.459999999999997</v>
      </c>
      <c r="M19" s="4">
        <f>SUM(M15:M18)</f>
        <v>70.41</v>
      </c>
      <c r="N19" s="4">
        <f>SUM(N15:N18)</f>
        <v>37.75</v>
      </c>
      <c r="O19" s="4">
        <f>SUM(O15:O18)</f>
        <v>56.97</v>
      </c>
    </row>
    <row r="20" spans="1:15" x14ac:dyDescent="0.25">
      <c r="A20" s="4"/>
      <c r="B20" s="4" t="s">
        <v>32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4"/>
      <c r="B21" s="4" t="s">
        <v>228</v>
      </c>
      <c r="C21" s="4">
        <v>100</v>
      </c>
      <c r="D21" s="4">
        <v>0.8</v>
      </c>
      <c r="E21" s="4">
        <v>4.99</v>
      </c>
      <c r="F21" s="4">
        <v>5.32</v>
      </c>
      <c r="G21" s="4">
        <v>88.6</v>
      </c>
      <c r="H21" s="4">
        <v>0.37</v>
      </c>
      <c r="I21" s="4">
        <v>19.100000000000001</v>
      </c>
      <c r="J21" s="4">
        <v>0.55000000000000004</v>
      </c>
      <c r="K21" s="4"/>
      <c r="L21" s="4">
        <v>23.25</v>
      </c>
      <c r="M21" s="4">
        <v>10</v>
      </c>
      <c r="N21" s="4">
        <v>26.28</v>
      </c>
      <c r="O21" s="4">
        <v>1.23</v>
      </c>
    </row>
    <row r="22" spans="1:15" ht="30" x14ac:dyDescent="0.25">
      <c r="A22" s="4">
        <v>264</v>
      </c>
      <c r="B22" s="3" t="s">
        <v>229</v>
      </c>
      <c r="C22" s="20" t="s">
        <v>51</v>
      </c>
      <c r="D22" s="4">
        <v>4.05</v>
      </c>
      <c r="E22" s="4">
        <v>5.74</v>
      </c>
      <c r="F22" s="4">
        <v>30.51</v>
      </c>
      <c r="G22" s="4">
        <v>186.42</v>
      </c>
      <c r="H22" s="4">
        <v>0.12</v>
      </c>
      <c r="I22" s="4">
        <v>36.75</v>
      </c>
      <c r="J22" s="4"/>
      <c r="K22" s="4">
        <v>1.47</v>
      </c>
      <c r="L22" s="4">
        <v>80.569999999999993</v>
      </c>
      <c r="M22" s="4">
        <v>99</v>
      </c>
      <c r="N22" s="4">
        <v>62.25</v>
      </c>
      <c r="O22" s="4">
        <v>2.73</v>
      </c>
    </row>
    <row r="23" spans="1:15" x14ac:dyDescent="0.25">
      <c r="A23" s="4"/>
      <c r="B23" s="4" t="s">
        <v>230</v>
      </c>
      <c r="C23" s="20" t="s">
        <v>83</v>
      </c>
      <c r="D23" s="4">
        <v>11.6</v>
      </c>
      <c r="E23" s="4">
        <v>9.7100000000000009</v>
      </c>
      <c r="F23" s="4">
        <v>4.26</v>
      </c>
      <c r="G23" s="4">
        <v>155.21</v>
      </c>
      <c r="H23" s="4">
        <v>0.08</v>
      </c>
      <c r="I23" s="4">
        <v>4.3</v>
      </c>
      <c r="J23" s="4">
        <v>0.02</v>
      </c>
      <c r="K23" s="4">
        <v>1.95</v>
      </c>
      <c r="L23" s="4">
        <v>28.2</v>
      </c>
      <c r="M23" s="4">
        <v>186.9</v>
      </c>
      <c r="N23" s="4">
        <v>59.5</v>
      </c>
      <c r="O23" s="4">
        <v>3.42</v>
      </c>
    </row>
    <row r="24" spans="1:15" x14ac:dyDescent="0.25">
      <c r="A24" s="4" t="s">
        <v>55</v>
      </c>
      <c r="B24" s="4" t="s">
        <v>56</v>
      </c>
      <c r="C24" s="4">
        <v>150</v>
      </c>
      <c r="D24" s="4">
        <v>4.91</v>
      </c>
      <c r="E24" s="4">
        <v>4.79</v>
      </c>
      <c r="F24" s="4">
        <v>40.840000000000003</v>
      </c>
      <c r="G24" s="4">
        <v>236.45</v>
      </c>
      <c r="H24" s="4">
        <v>0.48</v>
      </c>
      <c r="I24" s="4">
        <v>80</v>
      </c>
      <c r="J24" s="4">
        <v>0.02</v>
      </c>
      <c r="K24" s="4">
        <v>0.06</v>
      </c>
      <c r="L24" s="4">
        <v>57.5</v>
      </c>
      <c r="M24" s="4">
        <v>285.60000000000002</v>
      </c>
      <c r="N24" s="4">
        <v>50.95</v>
      </c>
      <c r="O24" s="4">
        <v>1.84</v>
      </c>
    </row>
    <row r="25" spans="1:15" x14ac:dyDescent="0.25">
      <c r="A25" s="4" t="s">
        <v>88</v>
      </c>
      <c r="B25" s="4" t="s">
        <v>231</v>
      </c>
      <c r="C25" s="4">
        <v>200</v>
      </c>
      <c r="D25" s="4">
        <v>0.03</v>
      </c>
      <c r="E25" s="4"/>
      <c r="F25" s="4">
        <v>18.57</v>
      </c>
      <c r="G25" s="4">
        <v>69.900000000000006</v>
      </c>
      <c r="H25" s="4"/>
      <c r="I25" s="4">
        <v>0.27</v>
      </c>
      <c r="J25" s="4"/>
      <c r="K25" s="4"/>
      <c r="L25" s="4">
        <v>1.8</v>
      </c>
      <c r="M25" s="4">
        <v>0.9</v>
      </c>
      <c r="N25" s="4"/>
      <c r="O25" s="4">
        <v>7.0000000000000007E-2</v>
      </c>
    </row>
    <row r="26" spans="1:15" x14ac:dyDescent="0.25">
      <c r="A26" s="4"/>
      <c r="B26" s="4" t="s">
        <v>59</v>
      </c>
      <c r="C26" s="4">
        <v>50</v>
      </c>
      <c r="D26" s="4">
        <v>2.0350000000000001</v>
      </c>
      <c r="E26" s="4">
        <v>0.35</v>
      </c>
      <c r="F26" s="4">
        <v>24.9</v>
      </c>
      <c r="G26" s="4">
        <v>107</v>
      </c>
      <c r="H26" s="4">
        <v>0.04</v>
      </c>
      <c r="I26" s="4"/>
      <c r="J26" s="4"/>
      <c r="K26" s="4"/>
      <c r="L26" s="4">
        <v>10.5</v>
      </c>
      <c r="M26" s="4">
        <v>43.5</v>
      </c>
      <c r="N26" s="4">
        <v>9.5</v>
      </c>
      <c r="O26" s="4">
        <v>1</v>
      </c>
    </row>
    <row r="27" spans="1:15" x14ac:dyDescent="0.25">
      <c r="A27" s="4"/>
      <c r="B27" s="4" t="s">
        <v>232</v>
      </c>
      <c r="C27" s="4">
        <v>50</v>
      </c>
      <c r="D27" s="4">
        <v>3.8</v>
      </c>
      <c r="E27" s="4">
        <v>0.45</v>
      </c>
      <c r="F27" s="4">
        <v>24.85</v>
      </c>
      <c r="G27" s="4">
        <v>115.8</v>
      </c>
      <c r="H27" s="4">
        <v>0.08</v>
      </c>
      <c r="I27" s="4"/>
      <c r="J27" s="4"/>
      <c r="K27" s="4"/>
      <c r="L27" s="4">
        <v>13</v>
      </c>
      <c r="M27" s="4">
        <v>41.5</v>
      </c>
      <c r="N27" s="4">
        <v>5.5</v>
      </c>
      <c r="O27" s="4">
        <v>0.8</v>
      </c>
    </row>
    <row r="28" spans="1:15" x14ac:dyDescent="0.25">
      <c r="A28" s="4"/>
      <c r="B28" s="20" t="s">
        <v>30</v>
      </c>
      <c r="C28" s="4"/>
      <c r="D28" s="4">
        <f t="shared" ref="D28:O28" si="2">SUM(D20:D27)</f>
        <v>27.225000000000001</v>
      </c>
      <c r="E28" s="4">
        <f t="shared" si="2"/>
        <v>26.03</v>
      </c>
      <c r="F28" s="4">
        <f t="shared" si="2"/>
        <v>149.25</v>
      </c>
      <c r="G28" s="4">
        <f t="shared" si="2"/>
        <v>959.38</v>
      </c>
      <c r="H28" s="4">
        <f t="shared" si="2"/>
        <v>1.17</v>
      </c>
      <c r="I28" s="4">
        <f t="shared" si="2"/>
        <v>140.42000000000002</v>
      </c>
      <c r="J28" s="4">
        <f t="shared" si="2"/>
        <v>0.59000000000000008</v>
      </c>
      <c r="K28" s="4">
        <f t="shared" si="2"/>
        <v>3.48</v>
      </c>
      <c r="L28" s="4">
        <f t="shared" si="2"/>
        <v>214.82</v>
      </c>
      <c r="M28" s="4">
        <f t="shared" si="2"/>
        <v>667.4</v>
      </c>
      <c r="N28" s="4">
        <f t="shared" si="2"/>
        <v>213.98000000000002</v>
      </c>
      <c r="O28" s="4">
        <f t="shared" si="2"/>
        <v>11.090000000000002</v>
      </c>
    </row>
    <row r="29" spans="1:15" x14ac:dyDescent="0.25">
      <c r="A29" s="4"/>
      <c r="B29" s="4" t="s">
        <v>33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4" t="s">
        <v>233</v>
      </c>
      <c r="B30" s="4" t="s">
        <v>234</v>
      </c>
      <c r="C30" s="20" t="s">
        <v>235</v>
      </c>
      <c r="D30" s="4">
        <v>27.78</v>
      </c>
      <c r="E30" s="4">
        <v>21.98</v>
      </c>
      <c r="F30" s="4">
        <v>39.450000000000003</v>
      </c>
      <c r="G30" s="4">
        <v>426.64</v>
      </c>
      <c r="H30" s="4">
        <v>0.06</v>
      </c>
      <c r="I30" s="4">
        <v>1.1399999999999999</v>
      </c>
      <c r="J30" s="4">
        <v>0.08</v>
      </c>
      <c r="K30" s="4">
        <v>0.04</v>
      </c>
      <c r="L30" s="4">
        <v>338.92</v>
      </c>
      <c r="M30" s="4">
        <v>45.34</v>
      </c>
      <c r="N30" s="4">
        <v>315.41000000000003</v>
      </c>
      <c r="O30" s="4">
        <v>6.84</v>
      </c>
    </row>
    <row r="31" spans="1:15" x14ac:dyDescent="0.25">
      <c r="A31" s="4">
        <v>1227</v>
      </c>
      <c r="B31" s="4" t="s">
        <v>91</v>
      </c>
      <c r="C31" s="4">
        <v>200</v>
      </c>
      <c r="D31" s="4">
        <v>6</v>
      </c>
      <c r="E31" s="4">
        <v>12</v>
      </c>
      <c r="F31" s="4">
        <v>20.18</v>
      </c>
      <c r="G31" s="4">
        <v>191.88</v>
      </c>
      <c r="H31" s="4">
        <v>0.04</v>
      </c>
      <c r="I31" s="4">
        <v>0.6</v>
      </c>
      <c r="J31" s="4">
        <v>0.08</v>
      </c>
      <c r="K31" s="4">
        <v>0.04</v>
      </c>
      <c r="L31" s="4">
        <v>248.24</v>
      </c>
      <c r="M31" s="4">
        <v>184</v>
      </c>
      <c r="N31" s="4">
        <v>28</v>
      </c>
      <c r="O31" s="4">
        <v>0.23</v>
      </c>
    </row>
    <row r="32" spans="1:15" x14ac:dyDescent="0.25">
      <c r="A32" s="4"/>
      <c r="B32" s="20" t="s">
        <v>30</v>
      </c>
      <c r="C32" s="4"/>
      <c r="D32" s="4">
        <f t="shared" ref="D32:O32" si="3">SUM(D29:D31)</f>
        <v>33.78</v>
      </c>
      <c r="E32" s="4">
        <f t="shared" si="3"/>
        <v>33.980000000000004</v>
      </c>
      <c r="F32" s="4">
        <f t="shared" si="3"/>
        <v>59.63</v>
      </c>
      <c r="G32" s="4">
        <f t="shared" si="3"/>
        <v>618.52</v>
      </c>
      <c r="H32" s="4">
        <f t="shared" si="3"/>
        <v>0.1</v>
      </c>
      <c r="I32" s="4">
        <f t="shared" si="3"/>
        <v>1.7399999999999998</v>
      </c>
      <c r="J32" s="4">
        <f t="shared" si="3"/>
        <v>0.16</v>
      </c>
      <c r="K32" s="4">
        <f t="shared" si="3"/>
        <v>0.08</v>
      </c>
      <c r="L32" s="4">
        <f t="shared" si="3"/>
        <v>587.16000000000008</v>
      </c>
      <c r="M32" s="4">
        <f t="shared" si="3"/>
        <v>229.34</v>
      </c>
      <c r="N32" s="4">
        <f t="shared" si="3"/>
        <v>343.41</v>
      </c>
      <c r="O32" s="4">
        <f t="shared" si="3"/>
        <v>7.07</v>
      </c>
    </row>
    <row r="33" spans="1:15" x14ac:dyDescent="0.25">
      <c r="A33" s="4"/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4" t="s">
        <v>108</v>
      </c>
      <c r="B34" s="4" t="s">
        <v>96</v>
      </c>
      <c r="C34" s="4">
        <v>100</v>
      </c>
      <c r="D34" s="4">
        <v>2.9</v>
      </c>
      <c r="E34" s="4">
        <v>4.99</v>
      </c>
      <c r="F34" s="4">
        <v>2.64</v>
      </c>
      <c r="G34" s="4">
        <v>74.45</v>
      </c>
      <c r="H34" s="4"/>
      <c r="I34" s="4">
        <v>1.1499999999999999</v>
      </c>
      <c r="J34" s="4"/>
      <c r="K34" s="4"/>
      <c r="L34" s="4">
        <v>25.4</v>
      </c>
      <c r="M34" s="4">
        <v>198.7</v>
      </c>
      <c r="N34" s="4">
        <v>2.1</v>
      </c>
      <c r="O34" s="4">
        <v>1.24</v>
      </c>
    </row>
    <row r="35" spans="1:15" x14ac:dyDescent="0.25">
      <c r="A35" s="4" t="s">
        <v>152</v>
      </c>
      <c r="B35" s="4" t="s">
        <v>153</v>
      </c>
      <c r="C35" s="20" t="s">
        <v>236</v>
      </c>
      <c r="D35" s="4">
        <v>23.19</v>
      </c>
      <c r="E35" s="4">
        <v>16.68</v>
      </c>
      <c r="F35" s="4">
        <v>30.48</v>
      </c>
      <c r="G35" s="4">
        <v>202.26</v>
      </c>
      <c r="H35" s="4">
        <v>0.05</v>
      </c>
      <c r="I35" s="4">
        <v>3.55</v>
      </c>
      <c r="J35" s="4">
        <v>0.05</v>
      </c>
      <c r="K35" s="4">
        <v>11.46</v>
      </c>
      <c r="L35" s="4">
        <v>30.91</v>
      </c>
      <c r="M35" s="4">
        <v>223.4</v>
      </c>
      <c r="N35" s="4">
        <v>102.05</v>
      </c>
      <c r="O35" s="4">
        <v>2.12</v>
      </c>
    </row>
    <row r="36" spans="1:15" ht="30" x14ac:dyDescent="0.25">
      <c r="A36" s="4">
        <v>27</v>
      </c>
      <c r="B36" s="3" t="s">
        <v>71</v>
      </c>
      <c r="C36" s="20" t="s">
        <v>227</v>
      </c>
      <c r="D36" s="4">
        <v>0.14000000000000001</v>
      </c>
      <c r="E36" s="4"/>
      <c r="F36" s="4">
        <v>10</v>
      </c>
      <c r="G36" s="4">
        <v>40.1</v>
      </c>
      <c r="H36" s="4"/>
      <c r="I36" s="4"/>
      <c r="J36" s="4">
        <v>0.04</v>
      </c>
      <c r="K36" s="4">
        <v>0.04</v>
      </c>
      <c r="L36" s="4">
        <v>2.4</v>
      </c>
      <c r="M36" s="4">
        <v>2</v>
      </c>
      <c r="N36" s="4">
        <v>1.5</v>
      </c>
      <c r="O36" s="4">
        <v>0.02</v>
      </c>
    </row>
    <row r="37" spans="1:1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5">
      <c r="A38" s="4" t="s">
        <v>73</v>
      </c>
      <c r="B38" s="4" t="s">
        <v>74</v>
      </c>
      <c r="C38" s="4">
        <v>200</v>
      </c>
      <c r="D38" s="4">
        <v>5.6</v>
      </c>
      <c r="E38" s="4">
        <v>6.4</v>
      </c>
      <c r="F38" s="4">
        <v>19.38</v>
      </c>
      <c r="G38" s="4">
        <v>49</v>
      </c>
      <c r="H38" s="4">
        <v>0.06</v>
      </c>
      <c r="I38" s="4">
        <v>2</v>
      </c>
      <c r="J38" s="4">
        <v>0.04</v>
      </c>
      <c r="K38" s="4">
        <v>0.02</v>
      </c>
      <c r="L38" s="4">
        <v>242.2</v>
      </c>
      <c r="M38" s="4">
        <v>128.03</v>
      </c>
      <c r="N38" s="4">
        <v>28</v>
      </c>
      <c r="O38" s="4">
        <v>0.2</v>
      </c>
    </row>
    <row r="39" spans="1:15" x14ac:dyDescent="0.25">
      <c r="A39" s="4"/>
      <c r="B39" s="4" t="s">
        <v>59</v>
      </c>
      <c r="C39" s="4">
        <v>30</v>
      </c>
      <c r="D39" s="4">
        <v>1.41</v>
      </c>
      <c r="E39" s="4">
        <v>0.21</v>
      </c>
      <c r="F39" s="4">
        <v>14.94</v>
      </c>
      <c r="G39" s="4">
        <v>64.2</v>
      </c>
      <c r="H39" s="4"/>
      <c r="I39" s="4"/>
      <c r="J39" s="4"/>
      <c r="K39" s="4"/>
      <c r="L39" s="4">
        <v>6.3</v>
      </c>
      <c r="M39" s="4">
        <v>26.1</v>
      </c>
      <c r="N39" s="4">
        <v>5.7</v>
      </c>
      <c r="O39" s="4">
        <v>0.6</v>
      </c>
    </row>
    <row r="40" spans="1:15" x14ac:dyDescent="0.25">
      <c r="A40" s="4"/>
      <c r="B40" s="20" t="s">
        <v>30</v>
      </c>
      <c r="C40" s="4"/>
      <c r="D40" s="4">
        <f t="shared" ref="D40:O40" si="4">SUM(D33:D39)</f>
        <v>33.239999999999995</v>
      </c>
      <c r="E40" s="4">
        <f t="shared" si="4"/>
        <v>28.28</v>
      </c>
      <c r="F40" s="4">
        <f t="shared" si="4"/>
        <v>77.44</v>
      </c>
      <c r="G40" s="4">
        <f t="shared" si="4"/>
        <v>430.01</v>
      </c>
      <c r="H40" s="4">
        <f t="shared" si="4"/>
        <v>0.11</v>
      </c>
      <c r="I40" s="4">
        <f t="shared" si="4"/>
        <v>6.6999999999999993</v>
      </c>
      <c r="J40" s="4">
        <f t="shared" si="4"/>
        <v>0.13</v>
      </c>
      <c r="K40" s="4">
        <f t="shared" si="4"/>
        <v>11.52</v>
      </c>
      <c r="L40" s="4">
        <f t="shared" si="4"/>
        <v>307.20999999999998</v>
      </c>
      <c r="M40" s="4">
        <f t="shared" si="4"/>
        <v>578.23</v>
      </c>
      <c r="N40" s="4">
        <f t="shared" si="4"/>
        <v>139.34999999999997</v>
      </c>
      <c r="O40" s="4">
        <f t="shared" si="4"/>
        <v>4.1800000000000006</v>
      </c>
    </row>
    <row r="41" spans="1: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4"/>
      <c r="B42" s="20" t="s">
        <v>30</v>
      </c>
      <c r="C42" s="4"/>
      <c r="D42" s="4">
        <f t="shared" ref="D42:I42" si="5">D14+D19+D28+D32+D40</f>
        <v>123.325</v>
      </c>
      <c r="E42" s="4">
        <f t="shared" si="5"/>
        <v>130.44999999999999</v>
      </c>
      <c r="F42" s="4">
        <f t="shared" si="5"/>
        <v>401.69</v>
      </c>
      <c r="G42" s="4">
        <f t="shared" si="5"/>
        <v>3032.38</v>
      </c>
      <c r="H42" s="4">
        <f t="shared" si="5"/>
        <v>1.74</v>
      </c>
      <c r="I42" s="4">
        <f t="shared" si="5"/>
        <v>192.76000000000002</v>
      </c>
      <c r="J42" s="4">
        <f>J14+J28+J32+J40</f>
        <v>1.7400000000000002</v>
      </c>
      <c r="K42" s="4">
        <f>K14+K19+K28+K32+K40</f>
        <v>35.739999999999995</v>
      </c>
      <c r="L42" s="4">
        <f>L14+L19+L28+L32+L40</f>
        <v>1279.0900000000001</v>
      </c>
      <c r="M42" s="4">
        <f>M14+M19+M28+M32+M40</f>
        <v>1972.74</v>
      </c>
      <c r="N42" s="4">
        <f>N14+N19+N28+N32+N40</f>
        <v>854.88999999999987</v>
      </c>
      <c r="O42" s="4">
        <f>O14+O19+O28+O32+O40</f>
        <v>85.43</v>
      </c>
    </row>
    <row r="43" spans="1:1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28" workbookViewId="0">
      <selection activeCell="P40" sqref="P40"/>
    </sheetView>
  </sheetViews>
  <sheetFormatPr defaultRowHeight="15" x14ac:dyDescent="0.25"/>
  <cols>
    <col min="1" max="1" width="8.5703125" customWidth="1"/>
    <col min="2" max="2" width="30.7109375" customWidth="1"/>
    <col min="3" max="3" width="9.4257812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54" t="s">
        <v>21</v>
      </c>
      <c r="B1" s="54"/>
      <c r="C1" s="54"/>
    </row>
    <row r="2" spans="1:15" x14ac:dyDescent="0.25">
      <c r="A2" t="s">
        <v>27</v>
      </c>
    </row>
    <row r="3" spans="1:15" x14ac:dyDescent="0.25">
      <c r="A3" t="s">
        <v>35</v>
      </c>
    </row>
    <row r="4" spans="1:15" x14ac:dyDescent="0.25">
      <c r="A4" t="s">
        <v>1</v>
      </c>
    </row>
    <row r="5" spans="1:15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5" ht="89.25" customHeight="1" x14ac:dyDescent="0.25">
      <c r="A6" s="55"/>
      <c r="B6" s="55"/>
      <c r="C6" s="55"/>
      <c r="D6" s="11" t="s">
        <v>5</v>
      </c>
      <c r="E6" s="11" t="s">
        <v>6</v>
      </c>
      <c r="F6" s="11" t="s">
        <v>7</v>
      </c>
      <c r="G6" s="55"/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15</v>
      </c>
      <c r="O6" s="11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3" t="s">
        <v>29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237</v>
      </c>
      <c r="B9" s="3" t="s">
        <v>76</v>
      </c>
      <c r="C9" s="3">
        <v>200</v>
      </c>
      <c r="D9" s="3">
        <v>6.78</v>
      </c>
      <c r="E9" s="3">
        <v>9.4</v>
      </c>
      <c r="F9" s="3">
        <v>25.46</v>
      </c>
      <c r="G9" s="3">
        <v>222.3</v>
      </c>
      <c r="H9" s="3">
        <v>0.11</v>
      </c>
      <c r="I9" s="3">
        <v>1.7</v>
      </c>
      <c r="J9" s="3">
        <v>0.05</v>
      </c>
      <c r="K9" s="3">
        <v>0.03</v>
      </c>
      <c r="L9" s="3">
        <v>214.9</v>
      </c>
      <c r="M9" s="3">
        <v>110.15</v>
      </c>
      <c r="N9" s="3">
        <v>260.05</v>
      </c>
      <c r="O9" s="3">
        <v>2.65</v>
      </c>
    </row>
    <row r="10" spans="1:15" x14ac:dyDescent="0.25">
      <c r="A10" s="4">
        <v>715</v>
      </c>
      <c r="B10" s="4" t="s">
        <v>39</v>
      </c>
      <c r="C10" s="4">
        <v>57</v>
      </c>
      <c r="D10" s="4">
        <v>17.38</v>
      </c>
      <c r="E10" s="4">
        <v>15.18</v>
      </c>
      <c r="F10" s="4"/>
      <c r="G10" s="4">
        <v>106.02</v>
      </c>
      <c r="H10" s="4"/>
      <c r="I10" s="4"/>
      <c r="J10" s="4"/>
      <c r="K10" s="4"/>
      <c r="L10" s="4">
        <v>217.4</v>
      </c>
      <c r="M10" s="4">
        <v>96.6</v>
      </c>
      <c r="N10" s="4">
        <v>12</v>
      </c>
      <c r="O10" s="4">
        <v>2.89</v>
      </c>
    </row>
    <row r="11" spans="1:15" ht="30" x14ac:dyDescent="0.25">
      <c r="A11" s="4">
        <v>27</v>
      </c>
      <c r="B11" s="3" t="s">
        <v>71</v>
      </c>
      <c r="C11" s="20" t="s">
        <v>41</v>
      </c>
      <c r="D11" s="4">
        <v>6.8</v>
      </c>
      <c r="E11" s="4">
        <v>8</v>
      </c>
      <c r="F11" s="4">
        <v>42.33</v>
      </c>
      <c r="G11" s="4">
        <v>258.2</v>
      </c>
      <c r="H11" s="4">
        <v>0.13</v>
      </c>
      <c r="I11" s="4"/>
      <c r="J11" s="4"/>
      <c r="K11" s="4"/>
      <c r="L11" s="4">
        <v>24.5</v>
      </c>
      <c r="M11" s="4">
        <v>72.55</v>
      </c>
      <c r="N11" s="4">
        <v>31.25</v>
      </c>
      <c r="O11" s="4">
        <v>1.38</v>
      </c>
    </row>
    <row r="12" spans="1:15" x14ac:dyDescent="0.25">
      <c r="A12" s="4" t="s">
        <v>197</v>
      </c>
      <c r="B12" s="4" t="s">
        <v>43</v>
      </c>
      <c r="C12" s="4">
        <v>200</v>
      </c>
      <c r="D12" s="4">
        <v>1.82</v>
      </c>
      <c r="E12" s="4">
        <v>1.44</v>
      </c>
      <c r="F12" s="4">
        <v>1.8</v>
      </c>
      <c r="G12" s="4">
        <v>93.8</v>
      </c>
      <c r="H12" s="4"/>
      <c r="I12" s="4">
        <v>0.65</v>
      </c>
      <c r="J12" s="4"/>
      <c r="K12" s="4"/>
      <c r="L12" s="4">
        <v>78.900000000000006</v>
      </c>
      <c r="M12" s="4">
        <v>59.5</v>
      </c>
      <c r="N12" s="4">
        <v>9.1</v>
      </c>
      <c r="O12" s="4">
        <v>0.08</v>
      </c>
    </row>
    <row r="13" spans="1:15" x14ac:dyDescent="0.25">
      <c r="A13" s="4"/>
      <c r="B13" s="20" t="s">
        <v>30</v>
      </c>
      <c r="C13" s="4"/>
      <c r="D13" s="4">
        <f t="shared" ref="D13:O13" si="0">SUM(D8:D12)</f>
        <v>32.78</v>
      </c>
      <c r="E13" s="4">
        <f t="shared" si="0"/>
        <v>34.019999999999996</v>
      </c>
      <c r="F13" s="4">
        <f t="shared" si="0"/>
        <v>69.589999999999989</v>
      </c>
      <c r="G13" s="4">
        <f t="shared" si="0"/>
        <v>680.31999999999994</v>
      </c>
      <c r="H13" s="4">
        <f t="shared" si="0"/>
        <v>0.24</v>
      </c>
      <c r="I13" s="4">
        <f t="shared" si="0"/>
        <v>2.35</v>
      </c>
      <c r="J13" s="4">
        <f t="shared" si="0"/>
        <v>0.05</v>
      </c>
      <c r="K13" s="4">
        <f t="shared" si="0"/>
        <v>0.03</v>
      </c>
      <c r="L13" s="4">
        <f t="shared" si="0"/>
        <v>535.70000000000005</v>
      </c>
      <c r="M13" s="4">
        <f t="shared" si="0"/>
        <v>338.8</v>
      </c>
      <c r="N13" s="4">
        <f t="shared" si="0"/>
        <v>312.40000000000003</v>
      </c>
      <c r="O13" s="4">
        <f t="shared" si="0"/>
        <v>7</v>
      </c>
    </row>
    <row r="14" spans="1:15" x14ac:dyDescent="0.25">
      <c r="A14" s="4"/>
      <c r="B14" s="4" t="s">
        <v>198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4"/>
      <c r="B15" s="4" t="s">
        <v>45</v>
      </c>
      <c r="C15" s="4">
        <v>200</v>
      </c>
      <c r="D15" s="4">
        <v>1</v>
      </c>
      <c r="E15" s="4"/>
      <c r="F15" s="4">
        <v>12.14</v>
      </c>
      <c r="G15" s="4">
        <v>94</v>
      </c>
      <c r="H15" s="4"/>
      <c r="I15" s="4"/>
      <c r="J15" s="4"/>
      <c r="K15" s="4"/>
      <c r="L15" s="4">
        <v>16</v>
      </c>
      <c r="M15" s="4">
        <v>18</v>
      </c>
      <c r="N15" s="4">
        <v>10</v>
      </c>
      <c r="O15" s="4">
        <v>0.4</v>
      </c>
    </row>
    <row r="16" spans="1:15" x14ac:dyDescent="0.25">
      <c r="A16" s="4"/>
      <c r="B16" s="4" t="s">
        <v>44</v>
      </c>
      <c r="C16" s="4">
        <v>240</v>
      </c>
      <c r="D16" s="4">
        <v>0.12</v>
      </c>
      <c r="E16" s="4"/>
      <c r="F16" s="4">
        <v>8.18</v>
      </c>
      <c r="G16" s="4">
        <v>99.2</v>
      </c>
      <c r="H16" s="4"/>
      <c r="I16" s="4"/>
      <c r="J16" s="4"/>
      <c r="K16" s="4"/>
      <c r="L16" s="4">
        <v>37</v>
      </c>
      <c r="M16" s="4">
        <v>26</v>
      </c>
      <c r="N16" s="4">
        <v>21.3</v>
      </c>
      <c r="O16" s="4">
        <v>5.73</v>
      </c>
    </row>
    <row r="17" spans="1:15" x14ac:dyDescent="0.25">
      <c r="A17" s="4"/>
      <c r="B17" s="4" t="s">
        <v>78</v>
      </c>
      <c r="C17" s="4">
        <v>30</v>
      </c>
      <c r="D17" s="4">
        <v>13</v>
      </c>
      <c r="E17" s="4">
        <v>22.86</v>
      </c>
      <c r="F17" s="4">
        <v>11</v>
      </c>
      <c r="G17" s="4">
        <v>164.7</v>
      </c>
      <c r="H17" s="4"/>
      <c r="I17" s="4"/>
      <c r="J17" s="4"/>
      <c r="K17" s="4"/>
      <c r="L17" s="4">
        <v>0.9</v>
      </c>
      <c r="M17" s="4">
        <v>174</v>
      </c>
      <c r="N17" s="4">
        <v>2.1</v>
      </c>
      <c r="O17" s="4">
        <v>0.3</v>
      </c>
    </row>
    <row r="18" spans="1:15" x14ac:dyDescent="0.25">
      <c r="A18" s="4"/>
      <c r="B18" s="20" t="s">
        <v>30</v>
      </c>
      <c r="C18" s="4"/>
      <c r="D18" s="4">
        <f>SUM(D14:D17)</f>
        <v>14.120000000000001</v>
      </c>
      <c r="E18" s="4">
        <f>SUM(E14:E17)</f>
        <v>22.86</v>
      </c>
      <c r="F18" s="4">
        <f>SUM(F14:F17)</f>
        <v>31.32</v>
      </c>
      <c r="G18" s="4">
        <f>SUM(G14:G17)</f>
        <v>357.9</v>
      </c>
      <c r="H18" s="4"/>
      <c r="I18" s="4"/>
      <c r="J18" s="4"/>
      <c r="K18" s="4"/>
      <c r="L18" s="4">
        <f>SUM(L14:L17)</f>
        <v>53.9</v>
      </c>
      <c r="M18" s="4">
        <f>SUM(M14:M17)</f>
        <v>218</v>
      </c>
      <c r="N18" s="4">
        <f>SUM(N14:N17)</f>
        <v>33.4</v>
      </c>
      <c r="O18" s="4">
        <f>SUM(O14:O17)</f>
        <v>6.4300000000000006</v>
      </c>
    </row>
    <row r="19" spans="1:15" x14ac:dyDescent="0.25">
      <c r="A19" s="4"/>
      <c r="B19" s="4" t="s">
        <v>32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25">
      <c r="A20" s="4"/>
      <c r="B20" s="4" t="s">
        <v>238</v>
      </c>
      <c r="C20" s="4">
        <v>57</v>
      </c>
      <c r="D20" s="4">
        <v>2.38</v>
      </c>
      <c r="E20" s="4">
        <v>0.15</v>
      </c>
      <c r="F20" s="4">
        <v>5.53</v>
      </c>
      <c r="G20" s="4">
        <v>31.57</v>
      </c>
      <c r="H20" s="4"/>
      <c r="I20" s="4">
        <v>7.7</v>
      </c>
      <c r="J20" s="4"/>
      <c r="K20" s="4"/>
      <c r="L20" s="4">
        <v>12.48</v>
      </c>
      <c r="M20" s="4"/>
      <c r="N20" s="4">
        <v>161.69999999999999</v>
      </c>
      <c r="O20" s="4">
        <v>0.53</v>
      </c>
    </row>
    <row r="21" spans="1:15" x14ac:dyDescent="0.25">
      <c r="A21" s="4">
        <v>58</v>
      </c>
      <c r="B21" s="4" t="s">
        <v>239</v>
      </c>
      <c r="C21" s="4">
        <v>100</v>
      </c>
      <c r="D21" s="4">
        <v>0.69</v>
      </c>
      <c r="E21" s="4">
        <v>8.98</v>
      </c>
      <c r="F21" s="4">
        <v>4.2</v>
      </c>
      <c r="G21" s="4">
        <v>181.43</v>
      </c>
      <c r="H21" s="4">
        <v>0.02</v>
      </c>
      <c r="I21" s="4">
        <v>22.31</v>
      </c>
      <c r="J21" s="4"/>
      <c r="K21" s="4">
        <v>1.96</v>
      </c>
      <c r="L21" s="4">
        <v>22.99</v>
      </c>
      <c r="M21" s="4">
        <v>20.38</v>
      </c>
      <c r="N21" s="4">
        <v>26.97</v>
      </c>
      <c r="O21" s="4">
        <v>0.69</v>
      </c>
    </row>
    <row r="22" spans="1:15" x14ac:dyDescent="0.25">
      <c r="A22" s="4" t="s">
        <v>80</v>
      </c>
      <c r="B22" s="4" t="s">
        <v>240</v>
      </c>
      <c r="C22" s="20" t="s">
        <v>51</v>
      </c>
      <c r="D22" s="4">
        <v>4.5999999999999996</v>
      </c>
      <c r="E22" s="4">
        <v>10.89</v>
      </c>
      <c r="F22" s="4">
        <v>24.45</v>
      </c>
      <c r="G22" s="4">
        <v>175.7</v>
      </c>
      <c r="H22" s="4">
        <v>0.12</v>
      </c>
      <c r="I22" s="4">
        <v>23.55</v>
      </c>
      <c r="J22" s="4">
        <v>0.02</v>
      </c>
      <c r="K22" s="4">
        <v>1.48</v>
      </c>
      <c r="L22" s="4">
        <v>35.01</v>
      </c>
      <c r="M22" s="4">
        <v>101.96</v>
      </c>
      <c r="N22" s="4">
        <v>38.549999999999997</v>
      </c>
      <c r="O22" s="4">
        <v>1.77</v>
      </c>
    </row>
    <row r="23" spans="1:15" x14ac:dyDescent="0.25">
      <c r="A23" s="4" t="s">
        <v>241</v>
      </c>
      <c r="B23" s="22" t="s">
        <v>242</v>
      </c>
      <c r="C23" s="49" t="s">
        <v>243</v>
      </c>
      <c r="D23" s="52" t="s">
        <v>244</v>
      </c>
      <c r="E23" s="4">
        <v>10.91</v>
      </c>
      <c r="F23" s="4">
        <v>20.51</v>
      </c>
      <c r="G23" s="4">
        <v>234.88</v>
      </c>
      <c r="H23" s="4">
        <v>0.09</v>
      </c>
      <c r="I23" s="4">
        <v>2</v>
      </c>
      <c r="J23" s="4">
        <v>0.02</v>
      </c>
      <c r="K23" s="4"/>
      <c r="L23" s="4">
        <v>26.2</v>
      </c>
      <c r="M23" s="4">
        <v>165.25</v>
      </c>
      <c r="N23" s="4">
        <v>165.25</v>
      </c>
      <c r="O23" s="4">
        <v>3.59</v>
      </c>
    </row>
    <row r="24" spans="1:15" x14ac:dyDescent="0.25">
      <c r="A24" s="4" t="s">
        <v>207</v>
      </c>
      <c r="B24" s="4" t="s">
        <v>85</v>
      </c>
      <c r="C24" s="4">
        <v>100</v>
      </c>
      <c r="D24" s="4">
        <v>0.42</v>
      </c>
      <c r="E24" s="4">
        <v>3.94</v>
      </c>
      <c r="F24" s="4">
        <v>16.29</v>
      </c>
      <c r="G24" s="4">
        <v>140.69</v>
      </c>
      <c r="H24" s="4">
        <v>0.05</v>
      </c>
      <c r="I24" s="4"/>
      <c r="J24" s="4">
        <v>0.02</v>
      </c>
      <c r="K24" s="4">
        <v>0.02</v>
      </c>
      <c r="L24" s="4">
        <v>7.5</v>
      </c>
      <c r="M24" s="4">
        <v>31.45</v>
      </c>
      <c r="N24" s="4">
        <v>6.35</v>
      </c>
      <c r="O24" s="4">
        <v>1.43</v>
      </c>
    </row>
    <row r="25" spans="1:15" ht="30" x14ac:dyDescent="0.25">
      <c r="A25" s="4" t="s">
        <v>88</v>
      </c>
      <c r="B25" s="42" t="s">
        <v>231</v>
      </c>
      <c r="C25" s="4">
        <v>200</v>
      </c>
      <c r="D25" s="4">
        <v>0.03</v>
      </c>
      <c r="E25" s="4"/>
      <c r="F25" s="4">
        <v>18.57</v>
      </c>
      <c r="G25" s="4">
        <v>69.900000000000006</v>
      </c>
      <c r="H25" s="4"/>
      <c r="I25" s="4">
        <v>0.27</v>
      </c>
      <c r="J25" s="4"/>
      <c r="K25" s="4"/>
      <c r="L25" s="4">
        <v>1.8</v>
      </c>
      <c r="M25" s="4">
        <v>0.9</v>
      </c>
      <c r="N25" s="4"/>
      <c r="O25" s="4">
        <v>7.0000000000000007E-2</v>
      </c>
    </row>
    <row r="26" spans="1:15" x14ac:dyDescent="0.25">
      <c r="A26" s="4"/>
      <c r="B26" s="4" t="s">
        <v>59</v>
      </c>
      <c r="C26" s="4">
        <v>100</v>
      </c>
      <c r="D26" s="4">
        <v>4.07</v>
      </c>
      <c r="E26" s="4">
        <v>0.7</v>
      </c>
      <c r="F26" s="4">
        <v>49.8</v>
      </c>
      <c r="G26" s="4">
        <v>214</v>
      </c>
      <c r="H26" s="4">
        <v>0.08</v>
      </c>
      <c r="I26" s="4"/>
      <c r="J26" s="4"/>
      <c r="K26" s="4"/>
      <c r="L26" s="4">
        <v>21</v>
      </c>
      <c r="M26" s="4">
        <v>87</v>
      </c>
      <c r="N26" s="4">
        <v>19</v>
      </c>
      <c r="O26" s="4">
        <v>2</v>
      </c>
    </row>
    <row r="27" spans="1:15" x14ac:dyDescent="0.25">
      <c r="A27" s="4"/>
      <c r="B27" s="20" t="s">
        <v>245</v>
      </c>
      <c r="C27" s="4"/>
      <c r="D27" s="4">
        <f t="shared" ref="D27:O27" si="1">SUM(D19:D26)</f>
        <v>12.19</v>
      </c>
      <c r="E27" s="4">
        <f t="shared" si="1"/>
        <v>35.570000000000007</v>
      </c>
      <c r="F27" s="4">
        <f t="shared" si="1"/>
        <v>139.34999999999997</v>
      </c>
      <c r="G27" s="4">
        <f t="shared" si="1"/>
        <v>1048.17</v>
      </c>
      <c r="H27" s="4">
        <f t="shared" si="1"/>
        <v>0.36</v>
      </c>
      <c r="I27" s="4">
        <f t="shared" si="1"/>
        <v>55.830000000000005</v>
      </c>
      <c r="J27" s="4">
        <f t="shared" si="1"/>
        <v>0.06</v>
      </c>
      <c r="K27" s="4">
        <f t="shared" si="1"/>
        <v>3.46</v>
      </c>
      <c r="L27" s="4">
        <f t="shared" si="1"/>
        <v>126.97999999999999</v>
      </c>
      <c r="M27" s="4">
        <f t="shared" si="1"/>
        <v>406.93999999999994</v>
      </c>
      <c r="N27" s="4">
        <f t="shared" si="1"/>
        <v>417.82</v>
      </c>
      <c r="O27" s="4">
        <f t="shared" si="1"/>
        <v>10.08</v>
      </c>
    </row>
    <row r="28" spans="1:15" x14ac:dyDescent="0.25">
      <c r="A28" s="4"/>
      <c r="B28" s="4" t="s">
        <v>33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25">
      <c r="A29" s="4" t="s">
        <v>246</v>
      </c>
      <c r="B29" s="4" t="s">
        <v>247</v>
      </c>
      <c r="C29" s="4">
        <v>50</v>
      </c>
      <c r="D29" s="4">
        <v>4.9000000000000004</v>
      </c>
      <c r="E29" s="4">
        <v>8.31</v>
      </c>
      <c r="F29" s="4">
        <v>13.78</v>
      </c>
      <c r="G29" s="4">
        <v>210.89</v>
      </c>
      <c r="H29" s="4"/>
      <c r="I29" s="4">
        <v>0.15</v>
      </c>
      <c r="J29" s="4">
        <v>0.04</v>
      </c>
      <c r="K29" s="4">
        <v>0.02</v>
      </c>
      <c r="L29" s="4">
        <v>29.79</v>
      </c>
      <c r="M29" s="4">
        <v>28.84</v>
      </c>
      <c r="N29" s="4">
        <v>245.97</v>
      </c>
      <c r="O29" s="4">
        <v>1.24</v>
      </c>
    </row>
    <row r="30" spans="1:15" x14ac:dyDescent="0.25">
      <c r="A30" s="4" t="s">
        <v>73</v>
      </c>
      <c r="B30" s="4" t="s">
        <v>74</v>
      </c>
      <c r="C30" s="4">
        <v>200</v>
      </c>
      <c r="D30" s="4">
        <v>5.6</v>
      </c>
      <c r="E30" s="4">
        <v>6.4</v>
      </c>
      <c r="F30" s="4">
        <v>19.38</v>
      </c>
      <c r="G30" s="4">
        <v>49</v>
      </c>
      <c r="H30" s="4">
        <v>0.06</v>
      </c>
      <c r="I30" s="4">
        <v>2</v>
      </c>
      <c r="J30" s="4">
        <v>0.04</v>
      </c>
      <c r="K30" s="4">
        <v>0.02</v>
      </c>
      <c r="L30" s="4">
        <v>242.2</v>
      </c>
      <c r="M30" s="4">
        <v>128.03</v>
      </c>
      <c r="N30" s="4">
        <v>28</v>
      </c>
      <c r="O30" s="4">
        <v>0.2</v>
      </c>
    </row>
    <row r="31" spans="1:15" x14ac:dyDescent="0.25">
      <c r="A31" s="4"/>
      <c r="B31" s="20" t="s">
        <v>30</v>
      </c>
      <c r="C31" s="4"/>
      <c r="D31" s="4">
        <f t="shared" ref="D31:O31" si="2">SUM(D28:D30)</f>
        <v>10.5</v>
      </c>
      <c r="E31" s="4">
        <f t="shared" si="2"/>
        <v>14.71</v>
      </c>
      <c r="F31" s="4">
        <f t="shared" si="2"/>
        <v>33.159999999999997</v>
      </c>
      <c r="G31" s="4">
        <f t="shared" si="2"/>
        <v>259.89</v>
      </c>
      <c r="H31" s="4">
        <f t="shared" si="2"/>
        <v>0.06</v>
      </c>
      <c r="I31" s="4">
        <f t="shared" si="2"/>
        <v>2.15</v>
      </c>
      <c r="J31" s="4">
        <f t="shared" si="2"/>
        <v>0.08</v>
      </c>
      <c r="K31" s="4">
        <f t="shared" si="2"/>
        <v>0.04</v>
      </c>
      <c r="L31" s="4">
        <f t="shared" si="2"/>
        <v>271.99</v>
      </c>
      <c r="M31" s="4">
        <f t="shared" si="2"/>
        <v>156.87</v>
      </c>
      <c r="N31" s="4">
        <f t="shared" si="2"/>
        <v>273.97000000000003</v>
      </c>
      <c r="O31" s="4">
        <f t="shared" si="2"/>
        <v>1.44</v>
      </c>
    </row>
    <row r="32" spans="1:15" x14ac:dyDescent="0.25">
      <c r="A32" s="4"/>
      <c r="B32" s="4" t="s">
        <v>211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4" t="s">
        <v>200</v>
      </c>
      <c r="B33" s="4" t="s">
        <v>201</v>
      </c>
      <c r="C33" s="4">
        <v>80</v>
      </c>
      <c r="D33" s="4">
        <v>2.2400000000000002</v>
      </c>
      <c r="E33" s="4">
        <v>5</v>
      </c>
      <c r="F33" s="4">
        <v>12.86</v>
      </c>
      <c r="G33" s="4">
        <v>103.05</v>
      </c>
      <c r="H33" s="4">
        <v>0.04</v>
      </c>
      <c r="I33" s="4">
        <v>52.25</v>
      </c>
      <c r="J33" s="4"/>
      <c r="K33" s="4">
        <v>1.35</v>
      </c>
      <c r="L33" s="4">
        <v>60.41</v>
      </c>
      <c r="M33" s="4">
        <v>47.95</v>
      </c>
      <c r="N33" s="4">
        <v>23.8</v>
      </c>
      <c r="O33" s="4">
        <v>1.45</v>
      </c>
    </row>
    <row r="34" spans="1:15" x14ac:dyDescent="0.25">
      <c r="A34" s="4" t="s">
        <v>248</v>
      </c>
      <c r="B34" s="4" t="s">
        <v>249</v>
      </c>
      <c r="C34" s="20" t="s">
        <v>250</v>
      </c>
      <c r="D34" s="4">
        <v>22.01</v>
      </c>
      <c r="E34" s="4">
        <v>4.0199999999999996</v>
      </c>
      <c r="F34" s="4">
        <v>12.59</v>
      </c>
      <c r="G34" s="4">
        <v>220.22</v>
      </c>
      <c r="H34" s="4">
        <v>0.15</v>
      </c>
      <c r="I34" s="4">
        <v>13.3</v>
      </c>
      <c r="J34" s="4">
        <v>0.01</v>
      </c>
      <c r="K34" s="4">
        <v>41.89</v>
      </c>
      <c r="L34" s="4">
        <v>81.2</v>
      </c>
      <c r="M34" s="4">
        <v>169.85</v>
      </c>
      <c r="N34" s="4">
        <v>53.75</v>
      </c>
      <c r="O34" s="4">
        <v>1.51</v>
      </c>
    </row>
    <row r="35" spans="1:15" x14ac:dyDescent="0.25">
      <c r="A35" s="4" t="s">
        <v>251</v>
      </c>
      <c r="B35" s="4" t="s">
        <v>252</v>
      </c>
      <c r="C35" s="4">
        <v>150</v>
      </c>
      <c r="D35" s="4">
        <v>4.07</v>
      </c>
      <c r="E35" s="4">
        <v>2.83</v>
      </c>
      <c r="F35" s="4">
        <v>39.450000000000003</v>
      </c>
      <c r="G35" s="4">
        <v>219.5</v>
      </c>
      <c r="H35" s="4">
        <v>0.24</v>
      </c>
      <c r="I35" s="4">
        <v>40</v>
      </c>
      <c r="J35" s="4">
        <v>0.02</v>
      </c>
      <c r="K35" s="4">
        <v>0.06</v>
      </c>
      <c r="L35" s="4">
        <v>21.2</v>
      </c>
      <c r="M35" s="4">
        <v>217</v>
      </c>
      <c r="N35" s="4">
        <v>46.75</v>
      </c>
      <c r="O35" s="4">
        <v>1.81</v>
      </c>
    </row>
    <row r="36" spans="1:15" ht="30" x14ac:dyDescent="0.25">
      <c r="A36" s="4">
        <v>27</v>
      </c>
      <c r="B36" s="3" t="s">
        <v>71</v>
      </c>
      <c r="C36" s="4" t="s">
        <v>72</v>
      </c>
      <c r="D36" s="4">
        <v>7.74</v>
      </c>
      <c r="E36" s="4">
        <v>8.14</v>
      </c>
      <c r="F36" s="4">
        <v>49.79</v>
      </c>
      <c r="G36" s="4">
        <v>88.7</v>
      </c>
      <c r="H36" s="4">
        <v>0.16</v>
      </c>
      <c r="I36" s="4"/>
      <c r="J36" s="4">
        <v>0.04</v>
      </c>
      <c r="K36" s="4">
        <v>0.04</v>
      </c>
      <c r="L36" s="4">
        <v>5</v>
      </c>
      <c r="M36" s="4">
        <v>85</v>
      </c>
      <c r="N36" s="4">
        <v>36.5</v>
      </c>
      <c r="O36" s="4">
        <v>1.62</v>
      </c>
    </row>
    <row r="37" spans="1:15" x14ac:dyDescent="0.25">
      <c r="A37" s="4" t="s">
        <v>214</v>
      </c>
      <c r="B37" s="4" t="s">
        <v>253</v>
      </c>
      <c r="C37" s="4" t="s">
        <v>254</v>
      </c>
      <c r="D37" s="4">
        <v>0.14000000000000001</v>
      </c>
      <c r="E37" s="4"/>
      <c r="F37" s="4">
        <v>10</v>
      </c>
      <c r="G37" s="4">
        <v>40.1</v>
      </c>
      <c r="H37" s="4"/>
      <c r="I37" s="4">
        <v>6</v>
      </c>
      <c r="J37" s="4">
        <v>0.04</v>
      </c>
      <c r="K37" s="4">
        <v>0.04</v>
      </c>
      <c r="L37" s="4">
        <v>2.4</v>
      </c>
      <c r="M37" s="4">
        <v>2</v>
      </c>
      <c r="N37" s="4">
        <v>1.5</v>
      </c>
      <c r="O37" s="4">
        <v>0.02</v>
      </c>
    </row>
    <row r="38" spans="1:15" x14ac:dyDescent="0.25">
      <c r="A38" s="4"/>
      <c r="B38" s="20" t="s">
        <v>30</v>
      </c>
      <c r="C38" s="4"/>
      <c r="D38" s="4">
        <f t="shared" ref="D38:O38" si="3">SUM(D32:D37)</f>
        <v>36.200000000000003</v>
      </c>
      <c r="E38" s="4">
        <f t="shared" si="3"/>
        <v>19.990000000000002</v>
      </c>
      <c r="F38" s="4">
        <f t="shared" si="3"/>
        <v>124.69</v>
      </c>
      <c r="G38" s="4">
        <f t="shared" si="3"/>
        <v>671.57</v>
      </c>
      <c r="H38" s="4">
        <f t="shared" si="3"/>
        <v>0.59</v>
      </c>
      <c r="I38" s="4">
        <f t="shared" si="3"/>
        <v>111.55</v>
      </c>
      <c r="J38" s="4">
        <f t="shared" si="3"/>
        <v>0.11000000000000001</v>
      </c>
      <c r="K38" s="4">
        <f t="shared" si="3"/>
        <v>43.38</v>
      </c>
      <c r="L38" s="4">
        <f t="shared" si="3"/>
        <v>170.21</v>
      </c>
      <c r="M38" s="4">
        <f t="shared" si="3"/>
        <v>521.79999999999995</v>
      </c>
      <c r="N38" s="4">
        <f t="shared" si="3"/>
        <v>162.30000000000001</v>
      </c>
      <c r="O38" s="4">
        <f t="shared" si="3"/>
        <v>6.4099999999999993</v>
      </c>
    </row>
    <row r="39" spans="1:1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4"/>
      <c r="B40" s="20" t="s">
        <v>30</v>
      </c>
      <c r="C40" s="4"/>
      <c r="D40" s="4">
        <f>D13+D18+D27+D31+D38</f>
        <v>105.79</v>
      </c>
      <c r="E40" s="4">
        <f>E13+E18+E27+E31+E38</f>
        <v>127.15</v>
      </c>
      <c r="F40" s="4">
        <f>F13+F18+F27+F31+F38</f>
        <v>398.10999999999996</v>
      </c>
      <c r="G40" s="4">
        <f>G13+G18+G27+G31+G38</f>
        <v>3017.85</v>
      </c>
      <c r="H40" s="4">
        <f>H13+H27+H31+H38</f>
        <v>1.25</v>
      </c>
      <c r="I40" s="4">
        <f>I13+I31+I38</f>
        <v>116.05</v>
      </c>
      <c r="J40" s="4">
        <f>J24+J38</f>
        <v>0.13</v>
      </c>
      <c r="K40" s="4">
        <f>K13+K27+K31+K38</f>
        <v>46.910000000000004</v>
      </c>
      <c r="L40" s="4">
        <f>L13+L18+L27+L31+L38</f>
        <v>1158.78</v>
      </c>
      <c r="M40" s="4">
        <f>M13+M18+M27+M31+M38</f>
        <v>1642.4099999999999</v>
      </c>
      <c r="N40" s="4">
        <f>N13+N18+N27+N31+N38</f>
        <v>1199.8900000000001</v>
      </c>
      <c r="O40" s="4">
        <f>O13+O18+O27+O31+O38</f>
        <v>31.36</v>
      </c>
    </row>
    <row r="41" spans="1:15" x14ac:dyDescent="0.25">
      <c r="A41" s="4"/>
      <c r="B41" s="20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A28" workbookViewId="0">
      <selection activeCell="P39" sqref="P39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54" t="s">
        <v>24</v>
      </c>
      <c r="B1" s="54"/>
      <c r="C1" s="54"/>
    </row>
    <row r="2" spans="1:15" x14ac:dyDescent="0.25">
      <c r="A2" t="s">
        <v>27</v>
      </c>
    </row>
    <row r="3" spans="1:15" x14ac:dyDescent="0.25">
      <c r="A3" t="s">
        <v>35</v>
      </c>
    </row>
    <row r="4" spans="1:15" x14ac:dyDescent="0.25">
      <c r="A4" t="s">
        <v>1</v>
      </c>
    </row>
    <row r="5" spans="1:15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5" ht="75.75" customHeight="1" x14ac:dyDescent="0.25">
      <c r="A6" s="55"/>
      <c r="B6" s="55"/>
      <c r="C6" s="55"/>
      <c r="D6" s="11" t="s">
        <v>5</v>
      </c>
      <c r="E6" s="11" t="s">
        <v>6</v>
      </c>
      <c r="F6" s="11" t="s">
        <v>7</v>
      </c>
      <c r="G6" s="55"/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15</v>
      </c>
      <c r="O6" s="11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3" t="s">
        <v>29</v>
      </c>
      <c r="C8" s="3"/>
      <c r="D8" s="3"/>
      <c r="E8" s="3"/>
      <c r="F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178</v>
      </c>
      <c r="B9" s="3" t="s">
        <v>94</v>
      </c>
      <c r="C9" s="3">
        <v>250</v>
      </c>
      <c r="D9" s="3">
        <v>8.27</v>
      </c>
      <c r="E9" s="3">
        <v>11.97</v>
      </c>
      <c r="F9" s="3">
        <v>22.39</v>
      </c>
      <c r="G9" s="53">
        <v>79.650000000000006</v>
      </c>
      <c r="H9" s="3">
        <v>0.13</v>
      </c>
      <c r="I9" s="3">
        <v>2.5</v>
      </c>
      <c r="J9" s="3">
        <v>7.0000000000000007E-2</v>
      </c>
      <c r="K9" s="3">
        <v>0.04</v>
      </c>
      <c r="L9" s="3">
        <v>306.3</v>
      </c>
      <c r="M9" s="3">
        <v>251.8</v>
      </c>
      <c r="N9" s="3">
        <v>45.85</v>
      </c>
      <c r="O9" s="3">
        <v>1.1100000000000001</v>
      </c>
    </row>
    <row r="10" spans="1:15" x14ac:dyDescent="0.25">
      <c r="A10" s="4" t="s">
        <v>107</v>
      </c>
      <c r="B10" s="4" t="s">
        <v>95</v>
      </c>
      <c r="C10" s="4">
        <v>40</v>
      </c>
      <c r="D10" s="4">
        <v>9.9600000000000009</v>
      </c>
      <c r="E10" s="4">
        <v>17.8</v>
      </c>
      <c r="F10" s="4"/>
      <c r="G10" s="45">
        <v>158.04</v>
      </c>
      <c r="H10" s="4">
        <v>0.01</v>
      </c>
      <c r="I10" s="4">
        <v>0.68</v>
      </c>
      <c r="J10" s="4">
        <v>0.11</v>
      </c>
      <c r="K10" s="4">
        <v>7.0000000000000007E-2</v>
      </c>
      <c r="L10" s="4">
        <v>426</v>
      </c>
      <c r="M10" s="4">
        <v>234.74</v>
      </c>
      <c r="N10" s="4">
        <v>200.2</v>
      </c>
      <c r="O10" s="4">
        <v>0.25</v>
      </c>
    </row>
    <row r="11" spans="1:15" x14ac:dyDescent="0.25">
      <c r="A11" s="4" t="s">
        <v>158</v>
      </c>
      <c r="B11" s="4" t="s">
        <v>159</v>
      </c>
      <c r="C11" s="4">
        <v>1</v>
      </c>
      <c r="D11" s="4">
        <v>5.08</v>
      </c>
      <c r="E11" s="4">
        <v>4.5999999999999996</v>
      </c>
      <c r="F11" s="4">
        <v>0.28000000000000003</v>
      </c>
      <c r="G11" s="45">
        <v>62.8</v>
      </c>
      <c r="H11" s="4">
        <v>0.03</v>
      </c>
      <c r="I11" s="4"/>
      <c r="J11" s="4">
        <v>0.14000000000000001</v>
      </c>
      <c r="K11" s="4"/>
      <c r="L11" s="4">
        <v>22</v>
      </c>
      <c r="M11" s="4">
        <v>74</v>
      </c>
      <c r="N11" s="4">
        <v>21.6</v>
      </c>
      <c r="O11" s="4">
        <v>1.08</v>
      </c>
    </row>
    <row r="12" spans="1:15" ht="30" x14ac:dyDescent="0.25">
      <c r="A12" s="4">
        <v>27</v>
      </c>
      <c r="B12" s="3" t="s">
        <v>71</v>
      </c>
      <c r="C12" s="4" t="s">
        <v>72</v>
      </c>
      <c r="D12" s="4">
        <v>7.74</v>
      </c>
      <c r="E12" s="4">
        <v>8.14</v>
      </c>
      <c r="F12" s="4">
        <v>49.79</v>
      </c>
      <c r="G12" s="3">
        <v>88.7</v>
      </c>
      <c r="H12" s="4">
        <v>0.16</v>
      </c>
      <c r="I12" s="4"/>
      <c r="J12" s="4">
        <v>0.04</v>
      </c>
      <c r="K12" s="4">
        <v>0.04</v>
      </c>
      <c r="L12" s="4">
        <v>5</v>
      </c>
      <c r="M12" s="4">
        <v>85</v>
      </c>
      <c r="N12" s="4">
        <v>36.5</v>
      </c>
      <c r="O12" s="4">
        <v>1.62</v>
      </c>
    </row>
    <row r="13" spans="1:15" x14ac:dyDescent="0.25">
      <c r="A13" s="4" t="s">
        <v>214</v>
      </c>
      <c r="B13" s="4" t="s">
        <v>43</v>
      </c>
      <c r="C13" s="4">
        <v>200</v>
      </c>
      <c r="D13" s="4">
        <v>1.82</v>
      </c>
      <c r="E13" s="4">
        <v>1.44</v>
      </c>
      <c r="F13" s="4">
        <v>1.8</v>
      </c>
      <c r="G13" s="3">
        <v>93.8</v>
      </c>
      <c r="H13" s="4"/>
      <c r="I13" s="4">
        <v>0.65</v>
      </c>
      <c r="J13" s="4"/>
      <c r="K13" s="4"/>
      <c r="L13" s="4">
        <v>78.900000000000006</v>
      </c>
      <c r="M13" s="4">
        <v>59.5</v>
      </c>
      <c r="N13" s="4">
        <v>9.1</v>
      </c>
      <c r="O13" s="4">
        <v>0.08</v>
      </c>
    </row>
    <row r="14" spans="1:15" x14ac:dyDescent="0.25">
      <c r="A14" s="4"/>
      <c r="B14" s="20" t="s">
        <v>30</v>
      </c>
      <c r="C14" s="4"/>
      <c r="D14" s="4">
        <f t="shared" ref="D14:O14" si="0">SUM(D8:D13)</f>
        <v>32.870000000000005</v>
      </c>
      <c r="E14" s="4">
        <f t="shared" si="0"/>
        <v>43.95</v>
      </c>
      <c r="F14" s="4">
        <f t="shared" si="0"/>
        <v>74.260000000000005</v>
      </c>
      <c r="G14" s="4">
        <f t="shared" si="0"/>
        <v>482.99</v>
      </c>
      <c r="H14" s="4">
        <f t="shared" si="0"/>
        <v>0.33</v>
      </c>
      <c r="I14" s="4">
        <f t="shared" si="0"/>
        <v>3.83</v>
      </c>
      <c r="J14" s="4">
        <f t="shared" si="0"/>
        <v>0.36</v>
      </c>
      <c r="K14" s="4">
        <f t="shared" si="0"/>
        <v>0.15000000000000002</v>
      </c>
      <c r="L14" s="4">
        <f t="shared" si="0"/>
        <v>838.19999999999993</v>
      </c>
      <c r="M14" s="4">
        <f t="shared" si="0"/>
        <v>705.04</v>
      </c>
      <c r="N14" s="4">
        <f t="shared" si="0"/>
        <v>313.25</v>
      </c>
      <c r="O14" s="4">
        <f t="shared" si="0"/>
        <v>4.1400000000000006</v>
      </c>
    </row>
    <row r="15" spans="1:15" x14ac:dyDescent="0.25">
      <c r="A15" s="4"/>
      <c r="B15" s="4" t="s">
        <v>31</v>
      </c>
      <c r="C15" s="4"/>
      <c r="D15" s="4"/>
      <c r="E15" s="4"/>
      <c r="F15" s="4"/>
      <c r="G15" s="4"/>
      <c r="H15" s="4"/>
      <c r="I15" s="4"/>
      <c r="J15" s="4">
        <f t="shared" ref="J15:J19" si="1">SUM(J7:J14)</f>
        <v>10.719999999999999</v>
      </c>
      <c r="K15" s="4"/>
      <c r="L15" s="4"/>
      <c r="M15" s="4"/>
      <c r="N15" s="4"/>
      <c r="O15" s="4"/>
    </row>
    <row r="16" spans="1:15" x14ac:dyDescent="0.25">
      <c r="A16" s="4"/>
      <c r="B16" s="4" t="s">
        <v>45</v>
      </c>
      <c r="C16" s="4">
        <v>200</v>
      </c>
      <c r="D16" s="4">
        <v>1</v>
      </c>
      <c r="E16" s="4"/>
      <c r="F16" s="4">
        <v>12.14</v>
      </c>
      <c r="G16" s="4">
        <v>9.4</v>
      </c>
      <c r="H16" s="4">
        <v>0.02</v>
      </c>
      <c r="I16" s="4">
        <v>4</v>
      </c>
      <c r="J16" s="4">
        <f t="shared" si="1"/>
        <v>11.44</v>
      </c>
      <c r="K16" s="4"/>
      <c r="L16" s="4">
        <v>16</v>
      </c>
      <c r="M16" s="4">
        <v>18</v>
      </c>
      <c r="N16" s="4">
        <v>10</v>
      </c>
      <c r="O16" s="4">
        <v>0.4</v>
      </c>
    </row>
    <row r="17" spans="1:15" x14ac:dyDescent="0.25">
      <c r="A17" s="4"/>
      <c r="B17" s="4" t="s">
        <v>44</v>
      </c>
      <c r="C17" s="4">
        <v>211</v>
      </c>
      <c r="D17" s="4">
        <v>1.63</v>
      </c>
      <c r="E17" s="4"/>
      <c r="F17" s="4">
        <v>8.65</v>
      </c>
      <c r="G17" s="4">
        <v>70</v>
      </c>
      <c r="H17" s="4">
        <v>0.01</v>
      </c>
      <c r="I17" s="4">
        <v>32</v>
      </c>
      <c r="J17" s="4">
        <f t="shared" si="1"/>
        <v>22.88</v>
      </c>
      <c r="K17" s="4">
        <v>0.28000000000000003</v>
      </c>
      <c r="L17" s="4">
        <v>39.4</v>
      </c>
      <c r="M17" s="4">
        <v>27</v>
      </c>
      <c r="N17" s="4">
        <v>22.2</v>
      </c>
      <c r="O17" s="4">
        <v>5.4</v>
      </c>
    </row>
    <row r="18" spans="1:15" x14ac:dyDescent="0.25">
      <c r="A18" s="4"/>
      <c r="B18" s="4" t="s">
        <v>78</v>
      </c>
      <c r="C18" s="4">
        <v>30</v>
      </c>
      <c r="D18" s="4">
        <v>3</v>
      </c>
      <c r="E18" s="4">
        <v>12.86</v>
      </c>
      <c r="F18" s="4">
        <v>11</v>
      </c>
      <c r="G18" s="4">
        <v>164.7</v>
      </c>
      <c r="H18" s="4"/>
      <c r="I18" s="4"/>
      <c r="J18" s="4">
        <f t="shared" si="1"/>
        <v>45.69</v>
      </c>
      <c r="K18" s="4"/>
      <c r="L18" s="4">
        <v>0.9</v>
      </c>
      <c r="M18" s="4">
        <v>0.3</v>
      </c>
      <c r="N18" s="4">
        <v>171</v>
      </c>
      <c r="O18" s="4"/>
    </row>
    <row r="19" spans="1:15" x14ac:dyDescent="0.25">
      <c r="A19" s="4"/>
      <c r="B19" s="20" t="s">
        <v>30</v>
      </c>
      <c r="C19" s="4"/>
      <c r="D19" s="4">
        <f t="shared" ref="D19:I19" si="2">SUM(D15:D18)</f>
        <v>5.63</v>
      </c>
      <c r="E19" s="4">
        <f t="shared" si="2"/>
        <v>12.86</v>
      </c>
      <c r="F19" s="4">
        <f t="shared" si="2"/>
        <v>31.79</v>
      </c>
      <c r="G19" s="4">
        <f t="shared" si="2"/>
        <v>244.1</v>
      </c>
      <c r="H19" s="4">
        <f t="shared" si="2"/>
        <v>0.03</v>
      </c>
      <c r="I19" s="4">
        <f t="shared" si="2"/>
        <v>36</v>
      </c>
      <c r="J19" s="4">
        <f t="shared" si="1"/>
        <v>91.27</v>
      </c>
      <c r="K19" s="4">
        <f>SUM(K15:K18)</f>
        <v>0.28000000000000003</v>
      </c>
      <c r="L19" s="4">
        <f>SUM(L15:L18)</f>
        <v>56.3</v>
      </c>
      <c r="M19" s="4">
        <f>SUM(M15:M18)</f>
        <v>45.3</v>
      </c>
      <c r="N19" s="4">
        <f>SUM(N15:N18)</f>
        <v>203.2</v>
      </c>
      <c r="O19" s="4">
        <f>SUM(O15:O18)</f>
        <v>5.8000000000000007</v>
      </c>
    </row>
    <row r="20" spans="1:15" x14ac:dyDescent="0.25">
      <c r="A20" s="4"/>
      <c r="B20" s="4" t="s">
        <v>32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4">
        <v>9</v>
      </c>
      <c r="B21" s="4" t="s">
        <v>255</v>
      </c>
      <c r="C21" s="4">
        <v>100</v>
      </c>
      <c r="D21" s="4">
        <v>2.21</v>
      </c>
      <c r="E21" s="4">
        <v>0.94</v>
      </c>
      <c r="F21" s="4">
        <v>11.74</v>
      </c>
      <c r="G21" s="4">
        <v>51.79</v>
      </c>
      <c r="H21" s="4">
        <v>0.03</v>
      </c>
      <c r="I21" s="4">
        <v>16.72</v>
      </c>
      <c r="J21" s="4">
        <v>0.02</v>
      </c>
      <c r="K21" s="4">
        <v>0.32</v>
      </c>
      <c r="L21" s="4">
        <v>21.43</v>
      </c>
      <c r="M21" s="4">
        <v>58.24</v>
      </c>
      <c r="N21" s="4">
        <v>22.24</v>
      </c>
      <c r="O21" s="4">
        <v>1.1499999999999999</v>
      </c>
    </row>
    <row r="22" spans="1:15" x14ac:dyDescent="0.25">
      <c r="A22" s="4" t="s">
        <v>162</v>
      </c>
      <c r="B22" s="4" t="s">
        <v>256</v>
      </c>
      <c r="C22" s="20" t="s">
        <v>51</v>
      </c>
      <c r="D22" s="4">
        <v>3.21</v>
      </c>
      <c r="E22" s="4">
        <v>6.54</v>
      </c>
      <c r="F22" s="4">
        <v>27.43</v>
      </c>
      <c r="G22" s="4">
        <v>183.85</v>
      </c>
      <c r="H22" s="4">
        <v>0.12</v>
      </c>
      <c r="I22" s="4">
        <v>22.45</v>
      </c>
      <c r="J22" s="4">
        <v>0.02</v>
      </c>
      <c r="K22" s="4">
        <v>1.39</v>
      </c>
      <c r="L22" s="4">
        <v>44.7</v>
      </c>
      <c r="M22" s="4">
        <v>90.65</v>
      </c>
      <c r="N22" s="4">
        <v>33.950000000000003</v>
      </c>
      <c r="O22" s="4">
        <v>2.4500000000000002</v>
      </c>
    </row>
    <row r="23" spans="1:15" x14ac:dyDescent="0.25">
      <c r="A23" s="4" t="s">
        <v>257</v>
      </c>
      <c r="B23" s="4" t="s">
        <v>258</v>
      </c>
      <c r="C23" s="4">
        <v>80</v>
      </c>
      <c r="D23" s="4">
        <v>18.12</v>
      </c>
      <c r="E23" s="4">
        <v>6.16</v>
      </c>
      <c r="F23" s="4">
        <v>5.19</v>
      </c>
      <c r="G23" s="4">
        <v>250.86</v>
      </c>
      <c r="H23" s="4">
        <v>0.3</v>
      </c>
      <c r="I23" s="4">
        <v>33</v>
      </c>
      <c r="J23" s="4">
        <v>3.83</v>
      </c>
      <c r="K23" s="4">
        <v>1</v>
      </c>
      <c r="L23" s="4">
        <v>6.26</v>
      </c>
      <c r="M23" s="4">
        <v>299.2</v>
      </c>
      <c r="N23" s="4">
        <v>19.12</v>
      </c>
      <c r="O23" s="4">
        <v>9.08</v>
      </c>
    </row>
    <row r="24" spans="1:15" x14ac:dyDescent="0.25">
      <c r="A24" s="4" t="s">
        <v>259</v>
      </c>
      <c r="B24" s="4" t="s">
        <v>168</v>
      </c>
      <c r="C24" s="4">
        <v>100</v>
      </c>
      <c r="D24" s="4">
        <v>9.5</v>
      </c>
      <c r="E24" s="4">
        <v>4.28</v>
      </c>
      <c r="F24" s="4">
        <v>23.7</v>
      </c>
      <c r="G24" s="4">
        <v>165.48</v>
      </c>
      <c r="H24" s="4">
        <v>0.31</v>
      </c>
      <c r="I24" s="4"/>
      <c r="J24" s="4">
        <v>0.02</v>
      </c>
      <c r="K24" s="4">
        <v>0.02</v>
      </c>
      <c r="L24" s="4">
        <v>37.69</v>
      </c>
      <c r="M24" s="4">
        <v>192</v>
      </c>
      <c r="N24" s="4">
        <v>32.76</v>
      </c>
      <c r="O24" s="4">
        <v>3.46</v>
      </c>
    </row>
    <row r="25" spans="1:15" ht="30" x14ac:dyDescent="0.25">
      <c r="A25" s="4" t="s">
        <v>57</v>
      </c>
      <c r="B25" s="3" t="s">
        <v>260</v>
      </c>
      <c r="C25" s="4">
        <v>200</v>
      </c>
      <c r="D25" s="4">
        <v>0.01</v>
      </c>
      <c r="E25" s="4"/>
      <c r="F25" s="4">
        <v>16.8</v>
      </c>
      <c r="G25" s="4">
        <v>77.099999999999994</v>
      </c>
      <c r="H25" s="4"/>
      <c r="I25" s="4">
        <v>6.86</v>
      </c>
      <c r="J25" s="4"/>
      <c r="K25" s="4">
        <v>0.01</v>
      </c>
      <c r="L25" s="4">
        <v>8.74</v>
      </c>
      <c r="M25" s="4">
        <v>5.8</v>
      </c>
      <c r="N25" s="4">
        <v>4.75</v>
      </c>
      <c r="O25" s="4">
        <v>1.2</v>
      </c>
    </row>
    <row r="26" spans="1:15" x14ac:dyDescent="0.25">
      <c r="A26" s="4"/>
      <c r="B26" s="4" t="s">
        <v>59</v>
      </c>
      <c r="C26" s="4">
        <v>100</v>
      </c>
      <c r="D26" s="4">
        <v>4.07</v>
      </c>
      <c r="E26" s="4">
        <v>0.7</v>
      </c>
      <c r="F26" s="4">
        <v>49.8</v>
      </c>
      <c r="G26" s="4">
        <v>214</v>
      </c>
      <c r="H26" s="4">
        <v>0.08</v>
      </c>
      <c r="I26" s="4"/>
      <c r="J26" s="4"/>
      <c r="K26" s="4"/>
      <c r="L26" s="4">
        <v>21</v>
      </c>
      <c r="M26" s="4">
        <v>87</v>
      </c>
      <c r="N26" s="4">
        <v>19</v>
      </c>
      <c r="O26" s="4">
        <v>2</v>
      </c>
    </row>
    <row r="27" spans="1:15" x14ac:dyDescent="0.25">
      <c r="A27" s="4"/>
      <c r="B27" s="20" t="s">
        <v>30</v>
      </c>
      <c r="C27" s="4"/>
      <c r="D27" s="4">
        <f t="shared" ref="D27:O27" si="3">SUM(D20:D26)</f>
        <v>37.119999999999997</v>
      </c>
      <c r="E27" s="4">
        <f t="shared" si="3"/>
        <v>18.62</v>
      </c>
      <c r="F27" s="4">
        <f t="shared" si="3"/>
        <v>134.66</v>
      </c>
      <c r="G27" s="4">
        <f t="shared" si="3"/>
        <v>943.08</v>
      </c>
      <c r="H27" s="4">
        <f t="shared" si="3"/>
        <v>0.84</v>
      </c>
      <c r="I27" s="4">
        <f t="shared" si="3"/>
        <v>79.03</v>
      </c>
      <c r="J27" s="4">
        <f t="shared" si="3"/>
        <v>3.89</v>
      </c>
      <c r="K27" s="4">
        <f t="shared" si="3"/>
        <v>2.7399999999999998</v>
      </c>
      <c r="L27" s="4">
        <f t="shared" si="3"/>
        <v>139.82</v>
      </c>
      <c r="M27" s="4">
        <f t="shared" si="3"/>
        <v>732.89</v>
      </c>
      <c r="N27" s="4">
        <f t="shared" si="3"/>
        <v>131.82</v>
      </c>
      <c r="O27" s="4">
        <f t="shared" si="3"/>
        <v>19.34</v>
      </c>
    </row>
    <row r="28" spans="1:15" x14ac:dyDescent="0.25">
      <c r="A28" s="4"/>
      <c r="B28" s="22" t="s">
        <v>33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25">
      <c r="A29" s="4" t="s">
        <v>128</v>
      </c>
      <c r="B29" s="22" t="s">
        <v>247</v>
      </c>
      <c r="C29" s="4">
        <v>50</v>
      </c>
      <c r="D29" s="4">
        <v>4.9000000000000004</v>
      </c>
      <c r="E29" s="4">
        <v>8.31</v>
      </c>
      <c r="F29" s="4">
        <v>13.78</v>
      </c>
      <c r="G29" s="4">
        <v>210.89</v>
      </c>
      <c r="H29" s="4"/>
      <c r="I29" s="4">
        <v>0.15</v>
      </c>
      <c r="J29" s="4">
        <v>0.04</v>
      </c>
      <c r="K29" s="4">
        <v>0.02</v>
      </c>
      <c r="L29" s="4">
        <v>29.79</v>
      </c>
      <c r="M29" s="4">
        <v>28.84</v>
      </c>
      <c r="N29" s="4">
        <v>245.97</v>
      </c>
      <c r="O29" s="4">
        <v>1.24</v>
      </c>
    </row>
    <row r="30" spans="1:15" x14ac:dyDescent="0.25">
      <c r="A30" s="4" t="s">
        <v>73</v>
      </c>
      <c r="B30" s="22" t="s">
        <v>74</v>
      </c>
      <c r="C30" s="20">
        <v>200</v>
      </c>
      <c r="D30" s="4">
        <v>5.6</v>
      </c>
      <c r="E30" s="4">
        <v>6.4</v>
      </c>
      <c r="F30" s="4">
        <v>19.38</v>
      </c>
      <c r="G30" s="4">
        <v>49</v>
      </c>
      <c r="H30" s="4">
        <v>0.06</v>
      </c>
      <c r="I30" s="4">
        <v>2</v>
      </c>
      <c r="J30" s="4">
        <v>0.04</v>
      </c>
      <c r="K30" s="4">
        <v>0.02</v>
      </c>
      <c r="L30" s="4">
        <v>242.2</v>
      </c>
      <c r="M30" s="4">
        <v>128.03</v>
      </c>
      <c r="N30" s="4">
        <v>28</v>
      </c>
      <c r="O30" s="4">
        <v>0.2</v>
      </c>
    </row>
    <row r="31" spans="1:15" x14ac:dyDescent="0.25">
      <c r="A31" s="4"/>
      <c r="B31" s="20" t="s">
        <v>30</v>
      </c>
      <c r="C31" s="4"/>
      <c r="D31" s="4">
        <f t="shared" ref="D31:O31" si="4">SUM(D28:D30)</f>
        <v>10.5</v>
      </c>
      <c r="E31" s="4">
        <f t="shared" si="4"/>
        <v>14.71</v>
      </c>
      <c r="F31" s="4">
        <f t="shared" si="4"/>
        <v>33.159999999999997</v>
      </c>
      <c r="G31" s="4">
        <f t="shared" si="4"/>
        <v>259.89</v>
      </c>
      <c r="H31" s="4">
        <f t="shared" si="4"/>
        <v>0.06</v>
      </c>
      <c r="I31" s="4">
        <f t="shared" si="4"/>
        <v>2.15</v>
      </c>
      <c r="J31" s="4">
        <f t="shared" si="4"/>
        <v>0.08</v>
      </c>
      <c r="K31" s="4">
        <f t="shared" si="4"/>
        <v>0.04</v>
      </c>
      <c r="L31" s="4">
        <f t="shared" si="4"/>
        <v>271.99</v>
      </c>
      <c r="M31" s="4">
        <f t="shared" si="4"/>
        <v>156.87</v>
      </c>
      <c r="N31" s="4">
        <f t="shared" si="4"/>
        <v>273.97000000000003</v>
      </c>
      <c r="O31" s="4">
        <f t="shared" si="4"/>
        <v>1.44</v>
      </c>
    </row>
    <row r="32" spans="1:15" x14ac:dyDescent="0.25">
      <c r="A32" s="4"/>
      <c r="B32" s="4" t="s">
        <v>34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30" x14ac:dyDescent="0.25">
      <c r="A33" s="4" t="s">
        <v>261</v>
      </c>
      <c r="B33" s="3" t="s">
        <v>262</v>
      </c>
      <c r="C33" s="4">
        <v>80</v>
      </c>
      <c r="D33" s="4">
        <v>2.34</v>
      </c>
      <c r="E33" s="4">
        <v>2.99</v>
      </c>
      <c r="F33" s="4">
        <v>2.38</v>
      </c>
      <c r="G33" s="4">
        <v>50.34</v>
      </c>
      <c r="H33" s="4"/>
      <c r="I33" s="4">
        <v>1.5</v>
      </c>
      <c r="J33" s="4"/>
      <c r="K33" s="4"/>
      <c r="L33" s="4">
        <v>23.46</v>
      </c>
      <c r="M33" s="4">
        <v>23.75</v>
      </c>
      <c r="N33" s="4">
        <v>2.1</v>
      </c>
      <c r="O33" s="4">
        <v>1</v>
      </c>
    </row>
    <row r="34" spans="1:15" x14ac:dyDescent="0.25">
      <c r="A34" s="4" t="s">
        <v>263</v>
      </c>
      <c r="B34" s="4" t="s">
        <v>264</v>
      </c>
      <c r="C34" s="20" t="s">
        <v>290</v>
      </c>
      <c r="D34" s="4">
        <v>18.91</v>
      </c>
      <c r="E34" s="4">
        <v>16.64</v>
      </c>
      <c r="F34" s="4">
        <v>37.14</v>
      </c>
      <c r="G34" s="4">
        <v>365.9</v>
      </c>
      <c r="H34" s="4">
        <v>0.25</v>
      </c>
      <c r="I34" s="4">
        <v>37.75</v>
      </c>
      <c r="J34" s="4">
        <v>0.05</v>
      </c>
      <c r="K34" s="4">
        <v>1.49</v>
      </c>
      <c r="L34" s="4">
        <v>50.4</v>
      </c>
      <c r="M34" s="4">
        <v>288.63</v>
      </c>
      <c r="N34" s="4">
        <v>441.85</v>
      </c>
      <c r="O34" s="4">
        <v>4.1399999999999997</v>
      </c>
    </row>
    <row r="35" spans="1:15" ht="30" x14ac:dyDescent="0.25">
      <c r="A35" s="4">
        <v>27</v>
      </c>
      <c r="B35" s="3" t="s">
        <v>71</v>
      </c>
      <c r="C35" s="20" t="s">
        <v>72</v>
      </c>
      <c r="D35" s="4">
        <v>7.74</v>
      </c>
      <c r="E35" s="4">
        <v>8.14</v>
      </c>
      <c r="F35" s="4">
        <v>49.79</v>
      </c>
      <c r="G35" s="4">
        <v>88.7</v>
      </c>
      <c r="H35" s="4">
        <v>0.16</v>
      </c>
      <c r="I35" s="4"/>
      <c r="J35" s="4">
        <v>0.04</v>
      </c>
      <c r="K35" s="4">
        <v>0.04</v>
      </c>
      <c r="L35" s="4">
        <v>5</v>
      </c>
      <c r="M35" s="4">
        <v>85</v>
      </c>
      <c r="N35" s="4">
        <v>36.5</v>
      </c>
      <c r="O35" s="4">
        <v>1.62</v>
      </c>
    </row>
    <row r="36" spans="1:15" x14ac:dyDescent="0.25">
      <c r="A36" s="4" t="s">
        <v>265</v>
      </c>
      <c r="B36" s="4" t="s">
        <v>253</v>
      </c>
      <c r="C36" s="20" t="s">
        <v>254</v>
      </c>
      <c r="D36" s="4">
        <v>0.14000000000000001</v>
      </c>
      <c r="E36" s="4"/>
      <c r="F36" s="4">
        <v>10</v>
      </c>
      <c r="G36" s="4">
        <v>40.1</v>
      </c>
      <c r="H36" s="4"/>
      <c r="I36" s="4">
        <v>6</v>
      </c>
      <c r="J36" s="4">
        <v>0.04</v>
      </c>
      <c r="K36" s="4">
        <v>0.04</v>
      </c>
      <c r="L36" s="4">
        <v>2.4</v>
      </c>
      <c r="M36" s="4">
        <v>2</v>
      </c>
      <c r="N36" s="4">
        <v>1.5</v>
      </c>
      <c r="O36" s="4">
        <v>0.02</v>
      </c>
    </row>
    <row r="37" spans="1:15" x14ac:dyDescent="0.25">
      <c r="A37" s="4"/>
      <c r="B37" s="20" t="s">
        <v>30</v>
      </c>
      <c r="C37" s="4"/>
      <c r="D37" s="4">
        <f t="shared" ref="D37:O37" si="5">SUM(D32:D36)</f>
        <v>29.130000000000003</v>
      </c>
      <c r="E37" s="4">
        <f t="shared" si="5"/>
        <v>27.770000000000003</v>
      </c>
      <c r="F37" s="4">
        <f t="shared" si="5"/>
        <v>99.31</v>
      </c>
      <c r="G37" s="4">
        <f t="shared" si="5"/>
        <v>545.04</v>
      </c>
      <c r="H37" s="4">
        <f t="shared" si="5"/>
        <v>0.41000000000000003</v>
      </c>
      <c r="I37" s="4">
        <f t="shared" si="5"/>
        <v>45.25</v>
      </c>
      <c r="J37" s="4">
        <f t="shared" si="5"/>
        <v>0.13</v>
      </c>
      <c r="K37" s="4">
        <f t="shared" si="5"/>
        <v>1.57</v>
      </c>
      <c r="L37" s="4">
        <f t="shared" si="5"/>
        <v>81.260000000000005</v>
      </c>
      <c r="M37" s="4">
        <f t="shared" si="5"/>
        <v>399.38</v>
      </c>
      <c r="N37" s="4">
        <f t="shared" si="5"/>
        <v>481.95000000000005</v>
      </c>
      <c r="O37" s="4">
        <f t="shared" si="5"/>
        <v>6.7799999999999994</v>
      </c>
    </row>
    <row r="38" spans="1:1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5">
      <c r="A39" s="4"/>
      <c r="B39" s="20" t="s">
        <v>30</v>
      </c>
      <c r="C39" s="4"/>
      <c r="D39" s="4">
        <f>D14+D19+D27+D31+D37</f>
        <v>115.25</v>
      </c>
      <c r="E39" s="4">
        <f t="shared" ref="E39:O39" si="6">E14+E19+E27+E31+E37</f>
        <v>117.91000000000003</v>
      </c>
      <c r="F39" s="4">
        <f t="shared" si="6"/>
        <v>373.18</v>
      </c>
      <c r="G39" s="4">
        <f t="shared" si="6"/>
        <v>2475.1</v>
      </c>
      <c r="H39" s="4">
        <f t="shared" si="6"/>
        <v>1.67</v>
      </c>
      <c r="I39" s="4">
        <f t="shared" si="6"/>
        <v>166.26</v>
      </c>
      <c r="J39" s="4">
        <f t="shared" si="6"/>
        <v>95.72999999999999</v>
      </c>
      <c r="K39" s="4">
        <f t="shared" si="6"/>
        <v>4.78</v>
      </c>
      <c r="L39" s="4">
        <f t="shared" si="6"/>
        <v>1387.57</v>
      </c>
      <c r="M39" s="4">
        <f t="shared" si="6"/>
        <v>2039.48</v>
      </c>
      <c r="N39" s="4">
        <f t="shared" si="6"/>
        <v>1404.19</v>
      </c>
      <c r="O39" s="4">
        <f t="shared" si="6"/>
        <v>37.5</v>
      </c>
    </row>
    <row r="40" spans="1:1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25" workbookViewId="0">
      <selection activeCell="P34" sqref="P34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54" t="s">
        <v>25</v>
      </c>
      <c r="B1" s="54"/>
      <c r="C1" s="54"/>
    </row>
    <row r="2" spans="1:15" x14ac:dyDescent="0.25">
      <c r="A2" t="s">
        <v>27</v>
      </c>
    </row>
    <row r="3" spans="1:15" x14ac:dyDescent="0.25">
      <c r="A3" t="s">
        <v>35</v>
      </c>
    </row>
    <row r="4" spans="1:15" x14ac:dyDescent="0.25">
      <c r="A4" t="s">
        <v>1</v>
      </c>
    </row>
    <row r="5" spans="1:15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5" ht="78" customHeight="1" x14ac:dyDescent="0.25">
      <c r="A6" s="55"/>
      <c r="B6" s="55"/>
      <c r="C6" s="55"/>
      <c r="D6" s="11" t="s">
        <v>5</v>
      </c>
      <c r="E6" s="11" t="s">
        <v>6</v>
      </c>
      <c r="F6" s="11" t="s">
        <v>7</v>
      </c>
      <c r="G6" s="55"/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15</v>
      </c>
      <c r="O6" s="11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3" t="s">
        <v>29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115</v>
      </c>
      <c r="B9" s="3" t="s">
        <v>116</v>
      </c>
      <c r="C9" s="3">
        <v>200</v>
      </c>
      <c r="D9" s="3">
        <v>7.09</v>
      </c>
      <c r="E9" s="3">
        <v>9.2100000000000009</v>
      </c>
      <c r="F9" s="3">
        <v>22.68</v>
      </c>
      <c r="G9" s="3">
        <v>134.25</v>
      </c>
      <c r="H9" s="3">
        <v>7.0000000000000007E-2</v>
      </c>
      <c r="I9" s="3">
        <v>1.7</v>
      </c>
      <c r="J9" s="3">
        <v>0.05</v>
      </c>
      <c r="K9" s="3">
        <v>0.03</v>
      </c>
      <c r="L9" s="3">
        <v>211</v>
      </c>
      <c r="M9" s="3">
        <v>172.5</v>
      </c>
      <c r="N9" s="3">
        <v>244.75</v>
      </c>
      <c r="O9" s="3"/>
    </row>
    <row r="10" spans="1:15" x14ac:dyDescent="0.25">
      <c r="A10" s="4" t="s">
        <v>266</v>
      </c>
      <c r="B10" s="4" t="s">
        <v>77</v>
      </c>
      <c r="C10" s="4">
        <v>55</v>
      </c>
      <c r="D10" s="4">
        <v>0.8</v>
      </c>
      <c r="E10" s="4">
        <v>12.67</v>
      </c>
      <c r="F10" s="4">
        <v>13.33</v>
      </c>
      <c r="G10" s="4">
        <v>149.91</v>
      </c>
      <c r="H10" s="4"/>
      <c r="I10" s="4"/>
      <c r="J10" s="4"/>
      <c r="K10" s="4">
        <v>0.99</v>
      </c>
      <c r="L10" s="4">
        <v>142.19999999999999</v>
      </c>
      <c r="M10" s="4">
        <v>12.87</v>
      </c>
      <c r="N10" s="4">
        <v>60</v>
      </c>
      <c r="O10" s="4">
        <v>10.43</v>
      </c>
    </row>
    <row r="11" spans="1:15" ht="30" x14ac:dyDescent="0.25">
      <c r="A11" s="4">
        <v>27</v>
      </c>
      <c r="B11" s="3" t="s">
        <v>71</v>
      </c>
      <c r="C11" s="20" t="s">
        <v>72</v>
      </c>
      <c r="D11" s="4">
        <v>7.74</v>
      </c>
      <c r="E11" s="4">
        <v>8.14</v>
      </c>
      <c r="F11" s="4">
        <v>49.79</v>
      </c>
      <c r="G11" s="4">
        <v>88.7</v>
      </c>
      <c r="H11" s="4">
        <v>0.16</v>
      </c>
      <c r="I11" s="4"/>
      <c r="J11" s="4">
        <v>0.04</v>
      </c>
      <c r="K11" s="4">
        <v>0.04</v>
      </c>
      <c r="L11" s="4">
        <v>5</v>
      </c>
      <c r="M11" s="4">
        <v>85</v>
      </c>
      <c r="N11" s="4">
        <v>36.5</v>
      </c>
      <c r="O11" s="4">
        <v>1.62</v>
      </c>
    </row>
    <row r="12" spans="1:15" x14ac:dyDescent="0.25">
      <c r="A12" s="4" t="s">
        <v>42</v>
      </c>
      <c r="B12" s="4" t="s">
        <v>43</v>
      </c>
      <c r="C12" s="4">
        <v>200</v>
      </c>
      <c r="D12" s="4">
        <v>1.82</v>
      </c>
      <c r="E12" s="4">
        <v>1.44</v>
      </c>
      <c r="F12" s="4">
        <v>1.8</v>
      </c>
      <c r="G12" s="4">
        <v>93.8</v>
      </c>
      <c r="H12" s="4"/>
      <c r="I12" s="4">
        <v>0.65</v>
      </c>
      <c r="J12" s="4"/>
      <c r="K12" s="4"/>
      <c r="L12" s="4">
        <v>78.900000000000006</v>
      </c>
      <c r="M12" s="4">
        <v>59.5</v>
      </c>
      <c r="N12" s="4">
        <v>9.1</v>
      </c>
      <c r="O12" s="4">
        <v>0.08</v>
      </c>
    </row>
    <row r="13" spans="1:15" x14ac:dyDescent="0.25">
      <c r="A13" s="4"/>
      <c r="B13" s="20" t="s">
        <v>30</v>
      </c>
      <c r="C13" s="4"/>
      <c r="D13" s="4">
        <f>SUM(D8:D12)</f>
        <v>17.45</v>
      </c>
      <c r="E13" s="4">
        <f>SUM(E8:E12)</f>
        <v>31.460000000000004</v>
      </c>
      <c r="F13" s="4">
        <f>SUM(F8:F12)</f>
        <v>87.6</v>
      </c>
      <c r="G13" s="4">
        <f t="shared" ref="G13:O13" si="0">SUM(G8:G12)</f>
        <v>466.65999999999997</v>
      </c>
      <c r="H13" s="4">
        <f t="shared" si="0"/>
        <v>0.23</v>
      </c>
      <c r="I13" s="4">
        <f t="shared" si="0"/>
        <v>2.35</v>
      </c>
      <c r="J13" s="4">
        <f t="shared" si="0"/>
        <v>0.09</v>
      </c>
      <c r="K13" s="4">
        <f t="shared" si="0"/>
        <v>1.06</v>
      </c>
      <c r="L13" s="4">
        <f t="shared" si="0"/>
        <v>437.1</v>
      </c>
      <c r="M13" s="4">
        <f t="shared" si="0"/>
        <v>329.87</v>
      </c>
      <c r="N13" s="4">
        <f t="shared" si="0"/>
        <v>350.35</v>
      </c>
      <c r="O13" s="4">
        <f t="shared" si="0"/>
        <v>12.13</v>
      </c>
    </row>
    <row r="14" spans="1:15" x14ac:dyDescent="0.25">
      <c r="A14" s="4"/>
      <c r="B14" s="4" t="s">
        <v>198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4"/>
      <c r="B15" s="4" t="s">
        <v>45</v>
      </c>
      <c r="C15" s="4">
        <v>200</v>
      </c>
      <c r="D15" s="4">
        <v>1</v>
      </c>
      <c r="E15" s="4"/>
      <c r="F15" s="4">
        <v>12.14</v>
      </c>
      <c r="G15" s="4">
        <v>9.4</v>
      </c>
      <c r="H15" s="4">
        <v>0.02</v>
      </c>
      <c r="I15" s="4">
        <v>4</v>
      </c>
      <c r="J15" s="4"/>
      <c r="K15" s="4"/>
      <c r="L15" s="4">
        <v>16</v>
      </c>
      <c r="M15" s="4">
        <v>18</v>
      </c>
      <c r="N15" s="4">
        <v>10</v>
      </c>
      <c r="O15" s="4">
        <v>0.4</v>
      </c>
    </row>
    <row r="16" spans="1:15" x14ac:dyDescent="0.25">
      <c r="A16" s="4"/>
      <c r="B16" s="4" t="s">
        <v>44</v>
      </c>
      <c r="C16" s="4">
        <v>211</v>
      </c>
      <c r="D16" s="4">
        <v>1.8</v>
      </c>
      <c r="E16" s="4"/>
      <c r="F16" s="4">
        <v>9.1999999999999993</v>
      </c>
      <c r="G16" s="4">
        <v>70.400000000000006</v>
      </c>
      <c r="H16" s="4">
        <v>0.01</v>
      </c>
      <c r="I16" s="4">
        <v>32</v>
      </c>
      <c r="J16" s="4"/>
      <c r="K16" s="4">
        <v>0.3</v>
      </c>
      <c r="L16" s="4">
        <v>40.5</v>
      </c>
      <c r="M16" s="4">
        <v>27.2</v>
      </c>
      <c r="N16" s="4">
        <v>23.5</v>
      </c>
      <c r="O16" s="4">
        <v>6.3</v>
      </c>
    </row>
    <row r="17" spans="1:15" x14ac:dyDescent="0.25">
      <c r="A17" s="4"/>
      <c r="B17" s="4" t="s">
        <v>78</v>
      </c>
      <c r="C17" s="4">
        <v>30</v>
      </c>
      <c r="D17" s="4">
        <v>3</v>
      </c>
      <c r="E17" s="4">
        <v>12.86</v>
      </c>
      <c r="F17" s="4">
        <v>11</v>
      </c>
      <c r="G17" s="4">
        <v>164.7</v>
      </c>
      <c r="H17" s="4"/>
      <c r="I17" s="4"/>
      <c r="J17" s="4"/>
      <c r="K17" s="4"/>
      <c r="L17" s="4">
        <v>0.9</v>
      </c>
      <c r="M17" s="4">
        <v>0.3</v>
      </c>
      <c r="N17" s="4">
        <v>171</v>
      </c>
      <c r="O17" s="4"/>
    </row>
    <row r="18" spans="1:15" x14ac:dyDescent="0.25">
      <c r="A18" s="4"/>
      <c r="B18" s="20" t="s">
        <v>30</v>
      </c>
      <c r="C18" s="4"/>
      <c r="D18" s="4">
        <f>SUM(D14:D17)</f>
        <v>5.8</v>
      </c>
      <c r="E18" s="4">
        <f t="shared" ref="E18:O18" si="1">SUM(E14:E17)</f>
        <v>12.86</v>
      </c>
      <c r="F18" s="4">
        <f t="shared" si="1"/>
        <v>32.340000000000003</v>
      </c>
      <c r="G18" s="4">
        <f t="shared" si="1"/>
        <v>244.5</v>
      </c>
      <c r="H18" s="4">
        <f t="shared" si="1"/>
        <v>0.03</v>
      </c>
      <c r="I18" s="4">
        <f t="shared" si="1"/>
        <v>36</v>
      </c>
      <c r="J18" s="4">
        <f t="shared" si="1"/>
        <v>0</v>
      </c>
      <c r="K18" s="4">
        <f t="shared" si="1"/>
        <v>0.3</v>
      </c>
      <c r="L18" s="4">
        <f t="shared" si="1"/>
        <v>57.4</v>
      </c>
      <c r="M18" s="4">
        <f t="shared" si="1"/>
        <v>45.5</v>
      </c>
      <c r="N18" s="4">
        <f t="shared" si="1"/>
        <v>204.5</v>
      </c>
      <c r="O18" s="4">
        <f t="shared" si="1"/>
        <v>6.7</v>
      </c>
    </row>
    <row r="19" spans="1:15" x14ac:dyDescent="0.25">
      <c r="A19" s="4"/>
      <c r="B19" s="4" t="s">
        <v>32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25">
      <c r="A20" s="4" t="s">
        <v>200</v>
      </c>
      <c r="B20" s="4" t="s">
        <v>201</v>
      </c>
      <c r="C20" s="4">
        <v>80</v>
      </c>
      <c r="D20" s="4">
        <v>2.2400000000000002</v>
      </c>
      <c r="E20" s="4">
        <v>5</v>
      </c>
      <c r="F20" s="4">
        <v>12.86</v>
      </c>
      <c r="G20" s="4">
        <v>103.05</v>
      </c>
      <c r="H20" s="4">
        <v>0.04</v>
      </c>
      <c r="I20" s="4">
        <v>52.25</v>
      </c>
      <c r="J20" s="4"/>
      <c r="K20" s="4">
        <v>1.35</v>
      </c>
      <c r="L20" s="4">
        <v>60.41</v>
      </c>
      <c r="M20" s="4">
        <v>47.95</v>
      </c>
      <c r="N20" s="4">
        <v>23.8</v>
      </c>
      <c r="O20" s="4">
        <v>1.45</v>
      </c>
    </row>
    <row r="21" spans="1:15" x14ac:dyDescent="0.25">
      <c r="A21" s="4"/>
      <c r="B21" s="4" t="s">
        <v>267</v>
      </c>
      <c r="C21" s="4">
        <v>78</v>
      </c>
      <c r="D21" s="4">
        <v>2.36</v>
      </c>
      <c r="E21" s="4">
        <v>0.2</v>
      </c>
      <c r="F21" s="4">
        <v>7.43</v>
      </c>
      <c r="G21" s="4">
        <v>80.400000000000006</v>
      </c>
      <c r="H21" s="4"/>
      <c r="I21" s="4">
        <v>43.05</v>
      </c>
      <c r="J21" s="4"/>
      <c r="K21" s="4"/>
      <c r="L21" s="4">
        <v>22.05</v>
      </c>
      <c r="M21" s="4"/>
      <c r="N21" s="4">
        <v>55.4</v>
      </c>
      <c r="O21" s="4">
        <v>0.72</v>
      </c>
    </row>
    <row r="22" spans="1:15" ht="30" x14ac:dyDescent="0.25">
      <c r="A22" s="4" t="s">
        <v>268</v>
      </c>
      <c r="B22" s="3" t="s">
        <v>269</v>
      </c>
      <c r="C22" s="20" t="s">
        <v>270</v>
      </c>
      <c r="D22" s="4">
        <v>17.39</v>
      </c>
      <c r="E22" s="4">
        <v>12.68</v>
      </c>
      <c r="F22" s="4">
        <v>29.14</v>
      </c>
      <c r="G22" s="4">
        <v>183.49</v>
      </c>
      <c r="H22" s="4">
        <v>0.2</v>
      </c>
      <c r="I22" s="4">
        <v>22.25</v>
      </c>
      <c r="J22" s="4">
        <v>0.02</v>
      </c>
      <c r="K22" s="4">
        <v>1.39</v>
      </c>
      <c r="L22" s="4">
        <v>26.21</v>
      </c>
      <c r="M22" s="4">
        <v>99.25</v>
      </c>
      <c r="N22" s="4">
        <v>41.65</v>
      </c>
      <c r="O22" s="4">
        <v>2.91</v>
      </c>
    </row>
    <row r="23" spans="1:15" x14ac:dyDescent="0.25">
      <c r="A23" s="4" t="s">
        <v>271</v>
      </c>
      <c r="B23" s="4" t="s">
        <v>272</v>
      </c>
      <c r="C23" s="20" t="s">
        <v>83</v>
      </c>
      <c r="D23" s="4">
        <v>12.21</v>
      </c>
      <c r="E23" s="4">
        <v>13.82</v>
      </c>
      <c r="F23" s="4">
        <v>8.17</v>
      </c>
      <c r="G23" s="4">
        <v>204.85</v>
      </c>
      <c r="H23" s="4">
        <v>0.08</v>
      </c>
      <c r="I23" s="4">
        <v>13.5</v>
      </c>
      <c r="J23" s="4"/>
      <c r="K23" s="4">
        <v>41.89</v>
      </c>
      <c r="L23" s="4">
        <v>37.200000000000003</v>
      </c>
      <c r="M23" s="4">
        <v>353.45</v>
      </c>
      <c r="N23" s="4">
        <v>243.95</v>
      </c>
      <c r="O23" s="4">
        <v>3.5</v>
      </c>
    </row>
    <row r="24" spans="1:15" x14ac:dyDescent="0.25">
      <c r="A24" s="4" t="s">
        <v>86</v>
      </c>
      <c r="B24" s="4" t="s">
        <v>85</v>
      </c>
      <c r="C24" s="4">
        <v>100</v>
      </c>
      <c r="D24" s="4">
        <v>0.42</v>
      </c>
      <c r="E24" s="4">
        <v>3.94</v>
      </c>
      <c r="F24" s="4">
        <v>16.29</v>
      </c>
      <c r="G24" s="4">
        <v>140.69</v>
      </c>
      <c r="H24" s="4">
        <v>0.05</v>
      </c>
      <c r="I24" s="4"/>
      <c r="J24" s="4">
        <v>0.02</v>
      </c>
      <c r="K24" s="4">
        <v>0.02</v>
      </c>
      <c r="L24" s="4">
        <v>7.5</v>
      </c>
      <c r="M24" s="4">
        <v>31.45</v>
      </c>
      <c r="N24" s="4">
        <v>6.35</v>
      </c>
      <c r="O24" s="4">
        <v>1.43</v>
      </c>
    </row>
    <row r="25" spans="1:15" ht="30" x14ac:dyDescent="0.25">
      <c r="A25" s="4" t="s">
        <v>88</v>
      </c>
      <c r="B25" s="3" t="s">
        <v>231</v>
      </c>
      <c r="C25" s="4">
        <v>200</v>
      </c>
      <c r="D25" s="4">
        <v>0.03</v>
      </c>
      <c r="E25" s="4"/>
      <c r="F25" s="4">
        <v>18.57</v>
      </c>
      <c r="G25" s="4">
        <v>69.900000000000006</v>
      </c>
      <c r="H25" s="4"/>
      <c r="I25" s="4">
        <v>0.27</v>
      </c>
      <c r="J25" s="4"/>
      <c r="K25" s="4"/>
      <c r="L25" s="4">
        <v>1.8</v>
      </c>
      <c r="M25" s="4">
        <v>0.9</v>
      </c>
      <c r="N25" s="4"/>
      <c r="O25" s="4">
        <v>7.0000000000000007E-2</v>
      </c>
    </row>
    <row r="26" spans="1:15" x14ac:dyDescent="0.25">
      <c r="A26" s="4"/>
      <c r="B26" s="4" t="s">
        <v>59</v>
      </c>
      <c r="C26" s="4">
        <v>100</v>
      </c>
      <c r="D26" s="4">
        <v>4.07</v>
      </c>
      <c r="E26" s="4">
        <v>0.7</v>
      </c>
      <c r="F26" s="4">
        <v>49.8</v>
      </c>
      <c r="G26" s="4">
        <v>214</v>
      </c>
      <c r="H26" s="4">
        <v>0.08</v>
      </c>
      <c r="I26" s="4"/>
      <c r="J26" s="4"/>
      <c r="K26" s="4"/>
      <c r="L26" s="4">
        <v>21</v>
      </c>
      <c r="M26" s="4">
        <v>87</v>
      </c>
      <c r="N26" s="4">
        <v>19</v>
      </c>
      <c r="O26" s="4">
        <v>2</v>
      </c>
    </row>
    <row r="27" spans="1:15" x14ac:dyDescent="0.25">
      <c r="A27" s="4"/>
      <c r="B27" s="20" t="s">
        <v>30</v>
      </c>
      <c r="C27" s="4"/>
      <c r="D27" s="4">
        <f>SUM(D19:D26)</f>
        <v>38.720000000000006</v>
      </c>
      <c r="E27" s="4">
        <f t="shared" ref="E27:O27" si="2">SUM(E19:E26)</f>
        <v>36.340000000000003</v>
      </c>
      <c r="F27" s="4">
        <f t="shared" si="2"/>
        <v>142.26</v>
      </c>
      <c r="G27" s="4">
        <f t="shared" si="2"/>
        <v>996.38</v>
      </c>
      <c r="H27" s="4">
        <f t="shared" si="2"/>
        <v>0.45</v>
      </c>
      <c r="I27" s="4">
        <f t="shared" si="2"/>
        <v>131.32000000000002</v>
      </c>
      <c r="J27" s="4">
        <f t="shared" si="2"/>
        <v>0.04</v>
      </c>
      <c r="K27" s="4">
        <f t="shared" si="2"/>
        <v>44.650000000000006</v>
      </c>
      <c r="L27" s="4">
        <f t="shared" si="2"/>
        <v>176.17000000000002</v>
      </c>
      <c r="M27" s="4">
        <f t="shared" si="2"/>
        <v>620</v>
      </c>
      <c r="N27" s="4">
        <f t="shared" si="2"/>
        <v>390.15</v>
      </c>
      <c r="O27" s="4">
        <f t="shared" si="2"/>
        <v>12.08</v>
      </c>
    </row>
    <row r="28" spans="1:15" x14ac:dyDescent="0.25">
      <c r="A28" s="4"/>
      <c r="B28" s="4" t="s">
        <v>33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30" x14ac:dyDescent="0.25">
      <c r="A29" s="4" t="s">
        <v>273</v>
      </c>
      <c r="B29" s="3" t="s">
        <v>274</v>
      </c>
      <c r="C29" s="20" t="s">
        <v>275</v>
      </c>
      <c r="D29" s="4">
        <v>27.86</v>
      </c>
      <c r="E29" s="4">
        <v>26.01</v>
      </c>
      <c r="F29" s="4">
        <v>51.03</v>
      </c>
      <c r="G29" s="4">
        <v>410.47</v>
      </c>
      <c r="H29" s="4">
        <v>0.08</v>
      </c>
      <c r="I29" s="4">
        <v>1.29</v>
      </c>
      <c r="J29" s="4">
        <v>0.1</v>
      </c>
      <c r="K29" s="4">
        <v>0.02</v>
      </c>
      <c r="L29" s="4">
        <v>300.33</v>
      </c>
      <c r="M29" s="4">
        <v>431.65</v>
      </c>
      <c r="N29" s="4">
        <v>473.17</v>
      </c>
      <c r="O29" s="4">
        <v>2.87</v>
      </c>
    </row>
    <row r="30" spans="1:15" x14ac:dyDescent="0.25">
      <c r="A30" s="4" t="s">
        <v>73</v>
      </c>
      <c r="B30" s="4" t="s">
        <v>74</v>
      </c>
      <c r="C30" s="4">
        <v>200</v>
      </c>
      <c r="D30" s="4">
        <v>5.6</v>
      </c>
      <c r="E30" s="4">
        <v>6.4</v>
      </c>
      <c r="F30" s="4">
        <v>19.38</v>
      </c>
      <c r="G30" s="4">
        <v>39</v>
      </c>
      <c r="H30" s="4">
        <v>0.06</v>
      </c>
      <c r="I30" s="4">
        <v>2</v>
      </c>
      <c r="J30" s="4">
        <v>0.04</v>
      </c>
      <c r="K30" s="4">
        <v>0.02</v>
      </c>
      <c r="L30" s="4">
        <v>242.2</v>
      </c>
      <c r="M30" s="4">
        <v>182</v>
      </c>
      <c r="N30" s="4">
        <v>28</v>
      </c>
      <c r="O30" s="4">
        <v>0.23</v>
      </c>
    </row>
    <row r="31" spans="1:15" x14ac:dyDescent="0.25">
      <c r="A31" s="4"/>
      <c r="B31" s="20" t="s">
        <v>30</v>
      </c>
      <c r="C31" s="4"/>
      <c r="D31" s="4">
        <f t="shared" ref="D31:O31" si="3">SUM(D28:D30)</f>
        <v>33.46</v>
      </c>
      <c r="E31" s="4">
        <f t="shared" si="3"/>
        <v>32.410000000000004</v>
      </c>
      <c r="F31" s="4">
        <f t="shared" si="3"/>
        <v>70.41</v>
      </c>
      <c r="G31" s="4">
        <f t="shared" si="3"/>
        <v>449.47</v>
      </c>
      <c r="H31" s="4">
        <f t="shared" si="3"/>
        <v>0.14000000000000001</v>
      </c>
      <c r="I31" s="4">
        <f t="shared" si="3"/>
        <v>3.29</v>
      </c>
      <c r="J31" s="4">
        <f t="shared" si="3"/>
        <v>0.14000000000000001</v>
      </c>
      <c r="K31" s="4">
        <f t="shared" si="3"/>
        <v>0.04</v>
      </c>
      <c r="L31" s="4">
        <f t="shared" si="3"/>
        <v>542.53</v>
      </c>
      <c r="M31" s="4">
        <f t="shared" si="3"/>
        <v>613.65</v>
      </c>
      <c r="N31" s="4">
        <f t="shared" si="3"/>
        <v>501.17</v>
      </c>
      <c r="O31" s="4">
        <f t="shared" si="3"/>
        <v>3.1</v>
      </c>
    </row>
    <row r="32" spans="1:15" x14ac:dyDescent="0.25">
      <c r="A32" s="4"/>
      <c r="B32" s="4" t="s">
        <v>34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4" t="s">
        <v>276</v>
      </c>
      <c r="B33" s="4" t="s">
        <v>277</v>
      </c>
      <c r="C33" s="4">
        <v>100</v>
      </c>
      <c r="D33" s="4">
        <v>0.69</v>
      </c>
      <c r="E33" s="4">
        <v>8.98</v>
      </c>
      <c r="F33" s="4">
        <v>4.2</v>
      </c>
      <c r="G33" s="4">
        <v>181.43</v>
      </c>
      <c r="H33" s="4">
        <v>0.02</v>
      </c>
      <c r="I33" s="4">
        <v>22.31</v>
      </c>
      <c r="J33" s="4"/>
      <c r="K33" s="4">
        <v>1.96</v>
      </c>
      <c r="L33" s="4">
        <v>22.99</v>
      </c>
      <c r="M33" s="4">
        <v>20.38</v>
      </c>
      <c r="N33" s="4">
        <v>26.97</v>
      </c>
      <c r="O33" s="4">
        <v>0.69</v>
      </c>
    </row>
    <row r="34" spans="1:15" x14ac:dyDescent="0.25">
      <c r="A34" s="4" t="s">
        <v>133</v>
      </c>
      <c r="B34" s="4" t="s">
        <v>278</v>
      </c>
      <c r="C34" s="4">
        <v>73</v>
      </c>
      <c r="D34" s="4">
        <v>14.71</v>
      </c>
      <c r="E34" s="4">
        <v>3.62</v>
      </c>
      <c r="F34" s="4">
        <v>16.32</v>
      </c>
      <c r="G34" s="4">
        <v>171.96</v>
      </c>
      <c r="H34" s="4">
        <v>0.45</v>
      </c>
      <c r="I34" s="4">
        <v>1.5</v>
      </c>
      <c r="J34" s="4">
        <v>0.04</v>
      </c>
      <c r="K34" s="4">
        <v>0.06</v>
      </c>
      <c r="L34" s="4">
        <v>48.57</v>
      </c>
      <c r="M34" s="4">
        <v>59.41</v>
      </c>
      <c r="N34" s="4">
        <v>36.299999999999997</v>
      </c>
      <c r="O34" s="4">
        <v>1.17</v>
      </c>
    </row>
    <row r="35" spans="1:15" x14ac:dyDescent="0.25">
      <c r="A35" s="4" t="s">
        <v>55</v>
      </c>
      <c r="B35" s="4" t="s">
        <v>56</v>
      </c>
      <c r="C35" s="4">
        <v>150</v>
      </c>
      <c r="D35" s="4">
        <v>4.91</v>
      </c>
      <c r="E35" s="4">
        <v>4.79</v>
      </c>
      <c r="F35" s="4">
        <v>40.840000000000003</v>
      </c>
      <c r="G35" s="4">
        <v>236.45</v>
      </c>
      <c r="H35" s="4">
        <v>0.48</v>
      </c>
      <c r="I35" s="4">
        <v>80</v>
      </c>
      <c r="J35" s="4">
        <v>0.02</v>
      </c>
      <c r="K35" s="4">
        <v>0.06</v>
      </c>
      <c r="L35" s="4">
        <v>57.5</v>
      </c>
      <c r="M35" s="4">
        <v>285.60000000000002</v>
      </c>
      <c r="N35" s="4">
        <v>50.95</v>
      </c>
      <c r="O35" s="4">
        <v>1.81</v>
      </c>
    </row>
    <row r="36" spans="1:15" ht="30" x14ac:dyDescent="0.25">
      <c r="A36" s="4">
        <v>27</v>
      </c>
      <c r="B36" s="3" t="s">
        <v>71</v>
      </c>
      <c r="C36" s="4">
        <v>85.1</v>
      </c>
      <c r="D36" s="4">
        <v>6.8</v>
      </c>
      <c r="E36" s="4">
        <v>8</v>
      </c>
      <c r="F36" s="4">
        <v>42.33</v>
      </c>
      <c r="G36" s="4">
        <v>258.2</v>
      </c>
      <c r="H36" s="4">
        <v>0.13</v>
      </c>
      <c r="I36" s="4"/>
      <c r="J36" s="4"/>
      <c r="K36" s="4"/>
      <c r="L36" s="4">
        <v>24.5</v>
      </c>
      <c r="M36" s="4">
        <v>72.55</v>
      </c>
      <c r="N36" s="4">
        <v>31.25</v>
      </c>
      <c r="O36" s="4">
        <v>1.38</v>
      </c>
    </row>
    <row r="37" spans="1:15" x14ac:dyDescent="0.25">
      <c r="A37" s="4">
        <v>1203</v>
      </c>
      <c r="B37" s="4" t="s">
        <v>64</v>
      </c>
      <c r="C37" s="4">
        <v>200</v>
      </c>
      <c r="D37" s="4"/>
      <c r="E37" s="4"/>
      <c r="F37" s="4">
        <v>19.96</v>
      </c>
      <c r="G37" s="4">
        <v>37.4</v>
      </c>
      <c r="H37" s="4"/>
      <c r="I37" s="4"/>
      <c r="J37" s="4"/>
      <c r="K37" s="4"/>
      <c r="L37" s="4">
        <v>0.2</v>
      </c>
      <c r="M37" s="4"/>
      <c r="N37" s="4"/>
      <c r="O37" s="4">
        <v>0.03</v>
      </c>
    </row>
    <row r="38" spans="1:15" x14ac:dyDescent="0.25">
      <c r="A38" s="4"/>
      <c r="B38" s="20" t="s">
        <v>30</v>
      </c>
      <c r="C38" s="4"/>
      <c r="D38" s="4">
        <f>SUM(D32:D37)</f>
        <v>27.110000000000003</v>
      </c>
      <c r="E38" s="4">
        <f t="shared" ref="E38:O38" si="4">SUM(E32:E37)</f>
        <v>25.39</v>
      </c>
      <c r="F38" s="4">
        <f t="shared" si="4"/>
        <v>123.65</v>
      </c>
      <c r="G38" s="4">
        <f t="shared" si="4"/>
        <v>885.43999999999994</v>
      </c>
      <c r="H38" s="4">
        <f t="shared" si="4"/>
        <v>1.08</v>
      </c>
      <c r="I38" s="4">
        <f t="shared" si="4"/>
        <v>103.81</v>
      </c>
      <c r="J38" s="4">
        <f t="shared" si="4"/>
        <v>0.06</v>
      </c>
      <c r="K38" s="4">
        <f t="shared" si="4"/>
        <v>2.08</v>
      </c>
      <c r="L38" s="4">
        <f t="shared" si="4"/>
        <v>153.76</v>
      </c>
      <c r="M38" s="4">
        <f t="shared" si="4"/>
        <v>437.94</v>
      </c>
      <c r="N38" s="4">
        <f t="shared" si="4"/>
        <v>145.47</v>
      </c>
      <c r="O38" s="4">
        <f t="shared" si="4"/>
        <v>5.08</v>
      </c>
    </row>
    <row r="39" spans="1:1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4"/>
      <c r="B40" s="20" t="s">
        <v>30</v>
      </c>
      <c r="C40" s="4"/>
      <c r="D40" s="4">
        <f>D13+D18+D27+D31+D38</f>
        <v>122.54</v>
      </c>
      <c r="E40" s="4">
        <f t="shared" ref="E40:O40" si="5">E13+E18+E27+E31+E38</f>
        <v>138.46000000000004</v>
      </c>
      <c r="F40" s="4">
        <f t="shared" si="5"/>
        <v>456.26</v>
      </c>
      <c r="G40" s="4">
        <f t="shared" si="5"/>
        <v>3042.4500000000003</v>
      </c>
      <c r="H40" s="4">
        <f t="shared" si="5"/>
        <v>1.9300000000000002</v>
      </c>
      <c r="I40" s="4">
        <f t="shared" si="5"/>
        <v>276.77</v>
      </c>
      <c r="J40" s="4">
        <f t="shared" si="5"/>
        <v>0.33</v>
      </c>
      <c r="K40" s="4">
        <f t="shared" si="5"/>
        <v>48.13</v>
      </c>
      <c r="L40" s="4">
        <f t="shared" si="5"/>
        <v>1366.96</v>
      </c>
      <c r="M40" s="4">
        <f t="shared" si="5"/>
        <v>2046.96</v>
      </c>
      <c r="N40" s="4">
        <f t="shared" si="5"/>
        <v>1591.64</v>
      </c>
      <c r="O40" s="4">
        <f t="shared" si="5"/>
        <v>39.090000000000003</v>
      </c>
    </row>
    <row r="41" spans="1: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22" workbookViewId="0">
      <selection activeCell="P36" sqref="P36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14" width="6.7109375" customWidth="1"/>
    <col min="15" max="15" width="6.5703125" customWidth="1"/>
  </cols>
  <sheetData>
    <row r="1" spans="1:15" x14ac:dyDescent="0.25">
      <c r="A1" s="54" t="s">
        <v>26</v>
      </c>
      <c r="B1" s="54"/>
      <c r="C1" s="54"/>
    </row>
    <row r="2" spans="1:15" x14ac:dyDescent="0.25">
      <c r="A2" t="s">
        <v>27</v>
      </c>
    </row>
    <row r="3" spans="1:15" x14ac:dyDescent="0.25">
      <c r="A3" t="s">
        <v>35</v>
      </c>
    </row>
    <row r="4" spans="1:15" x14ac:dyDescent="0.25">
      <c r="A4" t="s">
        <v>1</v>
      </c>
    </row>
    <row r="5" spans="1:15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5" ht="89.25" customHeight="1" x14ac:dyDescent="0.25">
      <c r="A6" s="55"/>
      <c r="B6" s="55"/>
      <c r="C6" s="55"/>
      <c r="D6" s="11" t="s">
        <v>5</v>
      </c>
      <c r="E6" s="11" t="s">
        <v>6</v>
      </c>
      <c r="F6" s="11" t="s">
        <v>7</v>
      </c>
      <c r="G6" s="55"/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15</v>
      </c>
      <c r="O6" s="11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3" t="s">
        <v>29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135</v>
      </c>
      <c r="B9" s="3" t="s">
        <v>136</v>
      </c>
      <c r="C9" s="3">
        <v>250</v>
      </c>
      <c r="D9" s="3">
        <v>8.5399999999999991</v>
      </c>
      <c r="E9" s="3">
        <v>11.93</v>
      </c>
      <c r="F9" s="3">
        <v>22.13</v>
      </c>
      <c r="G9" s="3">
        <v>104.28</v>
      </c>
      <c r="H9" s="3">
        <v>0.12</v>
      </c>
      <c r="I9" s="3">
        <v>2.5</v>
      </c>
      <c r="J9" s="3">
        <v>7.0000000000000007E-2</v>
      </c>
      <c r="K9" s="3">
        <v>0.04</v>
      </c>
      <c r="L9" s="3">
        <v>311.76</v>
      </c>
      <c r="M9" s="3">
        <v>163.26</v>
      </c>
      <c r="N9" s="3">
        <v>150.05000000000001</v>
      </c>
      <c r="O9" s="3">
        <v>62.2</v>
      </c>
    </row>
    <row r="10" spans="1:15" x14ac:dyDescent="0.25">
      <c r="A10" s="4" t="s">
        <v>67</v>
      </c>
      <c r="B10" s="4" t="s">
        <v>68</v>
      </c>
      <c r="C10" s="4">
        <v>110</v>
      </c>
      <c r="D10" s="4">
        <v>9.0500000000000007</v>
      </c>
      <c r="E10" s="4">
        <v>10.31</v>
      </c>
      <c r="F10" s="4">
        <v>2.79</v>
      </c>
      <c r="G10" s="4">
        <v>139.72</v>
      </c>
      <c r="H10" s="4">
        <v>0.06</v>
      </c>
      <c r="I10" s="4">
        <v>0.5</v>
      </c>
      <c r="J10" s="4">
        <v>0.77</v>
      </c>
      <c r="K10" s="4">
        <v>20.5</v>
      </c>
      <c r="L10" s="4">
        <v>35.07</v>
      </c>
      <c r="M10" s="4">
        <v>156.56</v>
      </c>
      <c r="N10" s="4">
        <v>40.049999999999997</v>
      </c>
      <c r="O10" s="4">
        <v>2.04</v>
      </c>
    </row>
    <row r="11" spans="1:15" ht="30" x14ac:dyDescent="0.25">
      <c r="A11" s="4">
        <v>27</v>
      </c>
      <c r="B11" s="3" t="s">
        <v>71</v>
      </c>
      <c r="C11" s="20" t="s">
        <v>72</v>
      </c>
      <c r="D11" s="4">
        <v>7.74</v>
      </c>
      <c r="E11" s="4">
        <v>8.14</v>
      </c>
      <c r="F11" s="4">
        <v>49.79</v>
      </c>
      <c r="G11" s="4">
        <v>88.7</v>
      </c>
      <c r="H11" s="4">
        <v>0.16</v>
      </c>
      <c r="I11" s="4"/>
      <c r="J11" s="4">
        <v>0.04</v>
      </c>
      <c r="K11" s="4">
        <v>0.04</v>
      </c>
      <c r="L11" s="4">
        <v>5</v>
      </c>
      <c r="M11" s="4">
        <v>85</v>
      </c>
      <c r="N11" s="4">
        <v>36.5</v>
      </c>
      <c r="O11" s="4">
        <v>1.62</v>
      </c>
    </row>
    <row r="12" spans="1:15" x14ac:dyDescent="0.25">
      <c r="A12" s="4" t="s">
        <v>197</v>
      </c>
      <c r="B12" s="4" t="s">
        <v>43</v>
      </c>
      <c r="C12" s="4">
        <v>200</v>
      </c>
      <c r="D12" s="4">
        <v>1.82</v>
      </c>
      <c r="E12" s="4">
        <v>1.44</v>
      </c>
      <c r="F12" s="4">
        <v>1.8</v>
      </c>
      <c r="G12" s="4">
        <v>93.8</v>
      </c>
      <c r="H12" s="4"/>
      <c r="I12" s="4">
        <v>0.65</v>
      </c>
      <c r="J12" s="4"/>
      <c r="K12" s="4"/>
      <c r="L12" s="4">
        <v>78.900000000000006</v>
      </c>
      <c r="M12" s="4">
        <v>59.5</v>
      </c>
      <c r="N12" s="4">
        <v>9.1</v>
      </c>
      <c r="O12" s="4">
        <v>0.08</v>
      </c>
    </row>
    <row r="13" spans="1:15" x14ac:dyDescent="0.25">
      <c r="A13" s="4"/>
      <c r="B13" s="20" t="s">
        <v>30</v>
      </c>
      <c r="C13" s="4"/>
      <c r="D13" s="4">
        <f>SUM(D8:D12)</f>
        <v>27.15</v>
      </c>
      <c r="E13" s="4">
        <f t="shared" ref="E13:O13" si="0">SUM(E8:E12)</f>
        <v>31.820000000000004</v>
      </c>
      <c r="F13" s="4">
        <f t="shared" si="0"/>
        <v>76.509999999999991</v>
      </c>
      <c r="G13" s="4">
        <f t="shared" si="0"/>
        <v>426.5</v>
      </c>
      <c r="H13" s="4">
        <f t="shared" si="0"/>
        <v>0.33999999999999997</v>
      </c>
      <c r="I13" s="4">
        <f t="shared" si="0"/>
        <v>3.65</v>
      </c>
      <c r="J13" s="4">
        <f t="shared" si="0"/>
        <v>0.88000000000000012</v>
      </c>
      <c r="K13" s="4">
        <f t="shared" si="0"/>
        <v>20.58</v>
      </c>
      <c r="L13" s="4">
        <f t="shared" si="0"/>
        <v>430.73</v>
      </c>
      <c r="M13" s="4">
        <f t="shared" si="0"/>
        <v>464.32</v>
      </c>
      <c r="N13" s="4">
        <f t="shared" si="0"/>
        <v>235.70000000000002</v>
      </c>
      <c r="O13" s="4">
        <f t="shared" si="0"/>
        <v>65.940000000000012</v>
      </c>
    </row>
    <row r="14" spans="1:15" x14ac:dyDescent="0.25">
      <c r="A14" s="4"/>
      <c r="B14" s="22" t="s">
        <v>198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4"/>
      <c r="B15" s="22" t="s">
        <v>45</v>
      </c>
      <c r="C15" s="4">
        <v>200</v>
      </c>
      <c r="D15" s="4">
        <v>1.1000000000000001</v>
      </c>
      <c r="E15" s="4"/>
      <c r="F15" s="4">
        <v>11.35</v>
      </c>
      <c r="G15" s="4">
        <v>103.4</v>
      </c>
      <c r="H15" s="4">
        <v>0.02</v>
      </c>
      <c r="I15" s="4">
        <v>4.4000000000000004</v>
      </c>
      <c r="J15" s="4"/>
      <c r="K15" s="4"/>
      <c r="L15" s="4">
        <v>17.600000000000001</v>
      </c>
      <c r="M15" s="4">
        <v>198</v>
      </c>
      <c r="N15" s="4">
        <v>11</v>
      </c>
      <c r="O15" s="4">
        <v>0.44</v>
      </c>
    </row>
    <row r="16" spans="1:15" x14ac:dyDescent="0.25">
      <c r="A16" s="4"/>
      <c r="B16" s="22" t="s">
        <v>44</v>
      </c>
      <c r="C16" s="4">
        <v>222</v>
      </c>
      <c r="D16" s="4">
        <v>1.8</v>
      </c>
      <c r="E16" s="4"/>
      <c r="F16" s="4">
        <v>16.3</v>
      </c>
      <c r="G16" s="4">
        <v>150</v>
      </c>
      <c r="H16" s="4">
        <v>0.02</v>
      </c>
      <c r="I16" s="4"/>
      <c r="J16" s="4"/>
      <c r="K16" s="4">
        <v>7.0000000000000007E-2</v>
      </c>
      <c r="L16" s="4">
        <v>50</v>
      </c>
      <c r="M16" s="4">
        <v>35</v>
      </c>
      <c r="N16" s="4">
        <v>27</v>
      </c>
      <c r="O16" s="4">
        <v>6.5</v>
      </c>
    </row>
    <row r="17" spans="1:15" x14ac:dyDescent="0.25">
      <c r="A17" s="4"/>
      <c r="B17" s="22" t="s">
        <v>78</v>
      </c>
      <c r="C17" s="4">
        <v>30</v>
      </c>
      <c r="D17" s="4">
        <v>3.3</v>
      </c>
      <c r="E17" s="4">
        <v>2.14</v>
      </c>
      <c r="F17" s="4">
        <v>13.98</v>
      </c>
      <c r="G17" s="4">
        <v>181.17</v>
      </c>
      <c r="H17" s="4"/>
      <c r="I17" s="4"/>
      <c r="J17" s="4"/>
      <c r="K17" s="4"/>
      <c r="L17" s="4">
        <v>0.99</v>
      </c>
      <c r="M17" s="4">
        <v>18.809999999999999</v>
      </c>
      <c r="N17" s="4">
        <v>2.31</v>
      </c>
      <c r="O17" s="4">
        <v>0.39</v>
      </c>
    </row>
    <row r="18" spans="1:15" x14ac:dyDescent="0.25">
      <c r="A18" s="4"/>
      <c r="B18" s="20" t="s">
        <v>30</v>
      </c>
      <c r="C18" s="4"/>
      <c r="D18" s="4">
        <f>SUM(D14:D17)</f>
        <v>6.2</v>
      </c>
      <c r="E18" s="4">
        <f t="shared" ref="E18:O18" si="1">SUM(E14:E17)</f>
        <v>2.14</v>
      </c>
      <c r="F18" s="4">
        <f t="shared" si="1"/>
        <v>41.629999999999995</v>
      </c>
      <c r="G18" s="4">
        <f t="shared" si="1"/>
        <v>434.57</v>
      </c>
      <c r="H18" s="4">
        <f t="shared" si="1"/>
        <v>0.04</v>
      </c>
      <c r="I18" s="4">
        <f t="shared" si="1"/>
        <v>4.4000000000000004</v>
      </c>
      <c r="J18" s="4">
        <f t="shared" si="1"/>
        <v>0</v>
      </c>
      <c r="K18" s="4">
        <f t="shared" si="1"/>
        <v>7.0000000000000007E-2</v>
      </c>
      <c r="L18" s="4">
        <f t="shared" si="1"/>
        <v>68.589999999999989</v>
      </c>
      <c r="M18" s="4">
        <f t="shared" si="1"/>
        <v>251.81</v>
      </c>
      <c r="N18" s="4">
        <f t="shared" si="1"/>
        <v>40.31</v>
      </c>
      <c r="O18" s="4">
        <f t="shared" si="1"/>
        <v>7.33</v>
      </c>
    </row>
    <row r="19" spans="1:15" x14ac:dyDescent="0.25">
      <c r="A19" s="4"/>
      <c r="B19" s="4" t="s">
        <v>32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30" x14ac:dyDescent="0.25">
      <c r="A20" s="4">
        <v>139</v>
      </c>
      <c r="B20" s="3" t="s">
        <v>120</v>
      </c>
      <c r="C20" s="4">
        <v>100</v>
      </c>
      <c r="D20" s="4">
        <v>1.55</v>
      </c>
      <c r="E20" s="4">
        <v>3.09</v>
      </c>
      <c r="F20" s="4">
        <v>15.08</v>
      </c>
      <c r="G20" s="4">
        <v>93.8</v>
      </c>
      <c r="H20" s="4">
        <v>0.05</v>
      </c>
      <c r="I20" s="4">
        <v>17.059999999999999</v>
      </c>
      <c r="J20" s="4"/>
      <c r="K20" s="4">
        <v>96.3</v>
      </c>
      <c r="L20" s="4">
        <v>6.18</v>
      </c>
      <c r="M20" s="4">
        <v>59.79</v>
      </c>
      <c r="N20" s="4">
        <v>48.69</v>
      </c>
      <c r="O20" s="4">
        <v>1.31</v>
      </c>
    </row>
    <row r="21" spans="1:15" x14ac:dyDescent="0.25">
      <c r="A21" s="4" t="s">
        <v>279</v>
      </c>
      <c r="B21" s="4" t="s">
        <v>280</v>
      </c>
      <c r="C21" s="20" t="s">
        <v>51</v>
      </c>
      <c r="D21" s="4">
        <v>5.74</v>
      </c>
      <c r="E21" s="4">
        <v>11.81</v>
      </c>
      <c r="F21" s="4">
        <v>27.08</v>
      </c>
      <c r="G21" s="4">
        <v>173.01</v>
      </c>
      <c r="H21" s="4">
        <v>0.12</v>
      </c>
      <c r="I21" s="4">
        <v>23.95</v>
      </c>
      <c r="J21" s="4">
        <v>0.04</v>
      </c>
      <c r="K21" s="4">
        <v>5.15</v>
      </c>
      <c r="L21" s="4">
        <v>65.06</v>
      </c>
      <c r="M21" s="4">
        <v>29.51</v>
      </c>
      <c r="N21" s="4">
        <v>193.05</v>
      </c>
      <c r="O21" s="4">
        <v>3.76</v>
      </c>
    </row>
    <row r="22" spans="1:15" x14ac:dyDescent="0.25">
      <c r="A22" s="4" t="s">
        <v>281</v>
      </c>
      <c r="B22" s="4" t="s">
        <v>153</v>
      </c>
      <c r="C22" s="20" t="s">
        <v>282</v>
      </c>
      <c r="D22" s="4">
        <v>30.21</v>
      </c>
      <c r="E22" s="4">
        <v>24.06</v>
      </c>
      <c r="F22" s="4">
        <v>30.65</v>
      </c>
      <c r="G22" s="4">
        <v>437.52</v>
      </c>
      <c r="H22" s="4">
        <v>7.0000000000000007E-2</v>
      </c>
      <c r="I22" s="4">
        <v>3.55</v>
      </c>
      <c r="J22" s="4">
        <v>0.06</v>
      </c>
      <c r="K22" s="4">
        <v>1.46</v>
      </c>
      <c r="L22" s="4">
        <v>35.31</v>
      </c>
      <c r="M22" s="4">
        <v>315.8</v>
      </c>
      <c r="N22" s="4">
        <v>46.9</v>
      </c>
      <c r="O22" s="4">
        <v>2.88</v>
      </c>
    </row>
    <row r="23" spans="1:15" x14ac:dyDescent="0.25">
      <c r="A23" s="4">
        <v>1120</v>
      </c>
      <c r="B23" s="4" t="s">
        <v>283</v>
      </c>
      <c r="C23" s="4">
        <v>200</v>
      </c>
      <c r="D23" s="4">
        <v>5.6</v>
      </c>
      <c r="E23" s="4">
        <v>6.4</v>
      </c>
      <c r="F23" s="4">
        <v>19.38</v>
      </c>
      <c r="G23" s="4">
        <v>39</v>
      </c>
      <c r="H23" s="4">
        <v>0.06</v>
      </c>
      <c r="I23" s="4">
        <v>2</v>
      </c>
      <c r="J23" s="4">
        <v>0.04</v>
      </c>
      <c r="K23" s="4">
        <v>0.02</v>
      </c>
      <c r="L23" s="4">
        <v>242.2</v>
      </c>
      <c r="M23" s="4">
        <v>182</v>
      </c>
      <c r="N23" s="4">
        <v>28</v>
      </c>
      <c r="O23" s="4">
        <v>0.23</v>
      </c>
    </row>
    <row r="24" spans="1:15" x14ac:dyDescent="0.25">
      <c r="A24" s="4"/>
      <c r="B24" s="20" t="s">
        <v>30</v>
      </c>
      <c r="C24" s="4"/>
      <c r="D24" s="4">
        <f t="shared" ref="D24:O24" si="2">SUM(D19:D23)</f>
        <v>43.1</v>
      </c>
      <c r="E24" s="4">
        <f t="shared" si="2"/>
        <v>45.36</v>
      </c>
      <c r="F24" s="4">
        <f t="shared" si="2"/>
        <v>92.19</v>
      </c>
      <c r="G24" s="4">
        <f t="shared" si="2"/>
        <v>743.32999999999993</v>
      </c>
      <c r="H24" s="4">
        <f t="shared" si="2"/>
        <v>0.3</v>
      </c>
      <c r="I24" s="4">
        <f t="shared" si="2"/>
        <v>46.559999999999995</v>
      </c>
      <c r="J24" s="4">
        <f t="shared" si="2"/>
        <v>0.14000000000000001</v>
      </c>
      <c r="K24" s="4">
        <f t="shared" si="2"/>
        <v>102.92999999999999</v>
      </c>
      <c r="L24" s="4">
        <f t="shared" si="2"/>
        <v>348.75</v>
      </c>
      <c r="M24" s="4">
        <f t="shared" si="2"/>
        <v>587.1</v>
      </c>
      <c r="N24" s="4">
        <f t="shared" si="2"/>
        <v>316.64</v>
      </c>
      <c r="O24" s="4">
        <f t="shared" si="2"/>
        <v>8.18</v>
      </c>
    </row>
    <row r="25" spans="1:15" x14ac:dyDescent="0.25">
      <c r="A25" s="4"/>
      <c r="B25" s="4" t="s">
        <v>33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25">
      <c r="A26" s="4" t="s">
        <v>170</v>
      </c>
      <c r="B26" s="22" t="s">
        <v>284</v>
      </c>
      <c r="C26" s="4">
        <v>80</v>
      </c>
      <c r="D26" s="4">
        <v>5.0199999999999996</v>
      </c>
      <c r="E26" s="4">
        <v>7.31</v>
      </c>
      <c r="F26" s="4">
        <v>33.369999999999997</v>
      </c>
      <c r="G26" s="4">
        <v>235</v>
      </c>
      <c r="H26" s="4"/>
      <c r="I26" s="4">
        <v>0.3</v>
      </c>
      <c r="J26" s="4">
        <v>0.04</v>
      </c>
      <c r="K26" s="4">
        <v>0.02</v>
      </c>
      <c r="L26" s="4">
        <v>39.9</v>
      </c>
      <c r="M26" s="4">
        <v>32.04</v>
      </c>
      <c r="N26" s="4">
        <v>299.07</v>
      </c>
      <c r="O26" s="4">
        <v>1.78</v>
      </c>
    </row>
    <row r="27" spans="1:15" x14ac:dyDescent="0.25">
      <c r="A27" s="4" t="s">
        <v>285</v>
      </c>
      <c r="B27" s="4" t="s">
        <v>131</v>
      </c>
      <c r="C27" s="4">
        <v>200</v>
      </c>
      <c r="D27" s="4">
        <v>5.74</v>
      </c>
      <c r="E27" s="4">
        <v>6.56</v>
      </c>
      <c r="F27" s="4">
        <v>5.39</v>
      </c>
      <c r="G27" s="4">
        <v>120.95</v>
      </c>
      <c r="H27" s="4">
        <v>0.04</v>
      </c>
      <c r="I27" s="4">
        <v>1.42</v>
      </c>
      <c r="J27" s="4">
        <v>0.02</v>
      </c>
      <c r="K27" s="4">
        <v>0.01</v>
      </c>
      <c r="L27" s="4">
        <v>24.6</v>
      </c>
      <c r="M27" s="4">
        <v>164.69</v>
      </c>
      <c r="N27" s="4">
        <v>28.7</v>
      </c>
      <c r="O27" s="4">
        <v>0.19</v>
      </c>
    </row>
    <row r="28" spans="1:15" x14ac:dyDescent="0.25">
      <c r="A28" s="4"/>
      <c r="B28" s="20" t="s">
        <v>30</v>
      </c>
      <c r="C28" s="4"/>
      <c r="D28" s="4">
        <f>SUM(D25:D27)</f>
        <v>10.76</v>
      </c>
      <c r="E28" s="4">
        <f t="shared" ref="E28:O28" si="3">SUM(E25:E27)</f>
        <v>13.87</v>
      </c>
      <c r="F28" s="4">
        <f t="shared" si="3"/>
        <v>38.76</v>
      </c>
      <c r="G28" s="4">
        <f t="shared" si="3"/>
        <v>355.95</v>
      </c>
      <c r="H28" s="4">
        <f t="shared" si="3"/>
        <v>0.04</v>
      </c>
      <c r="I28" s="4">
        <f t="shared" si="3"/>
        <v>1.72</v>
      </c>
      <c r="J28" s="4">
        <f t="shared" si="3"/>
        <v>0.06</v>
      </c>
      <c r="K28" s="4">
        <f t="shared" si="3"/>
        <v>0.03</v>
      </c>
      <c r="L28" s="4">
        <f t="shared" si="3"/>
        <v>64.5</v>
      </c>
      <c r="M28" s="4">
        <f t="shared" si="3"/>
        <v>196.73</v>
      </c>
      <c r="N28" s="4">
        <f t="shared" si="3"/>
        <v>327.77</v>
      </c>
      <c r="O28" s="4">
        <f t="shared" si="3"/>
        <v>1.97</v>
      </c>
    </row>
    <row r="29" spans="1:15" x14ac:dyDescent="0.25">
      <c r="A29" s="4"/>
      <c r="B29" s="4" t="s">
        <v>34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30" x14ac:dyDescent="0.25">
      <c r="A30" s="20" t="s">
        <v>261</v>
      </c>
      <c r="B30" s="3" t="s">
        <v>262</v>
      </c>
      <c r="C30" s="4">
        <v>145</v>
      </c>
      <c r="D30" s="4">
        <v>1.49</v>
      </c>
      <c r="E30" s="4">
        <v>2.89</v>
      </c>
      <c r="F30" s="4">
        <v>7.35</v>
      </c>
      <c r="G30" s="4">
        <v>49.29</v>
      </c>
      <c r="H30" s="4">
        <v>0.53</v>
      </c>
      <c r="I30" s="4">
        <v>27.78</v>
      </c>
      <c r="J30" s="4"/>
      <c r="K30" s="4">
        <v>1.1000000000000001</v>
      </c>
      <c r="L30" s="4">
        <v>38.520000000000003</v>
      </c>
      <c r="M30" s="4">
        <v>70.95</v>
      </c>
      <c r="N30" s="4">
        <v>33.049999999999997</v>
      </c>
      <c r="O30" s="4">
        <v>2.1800000000000002</v>
      </c>
    </row>
    <row r="31" spans="1:15" x14ac:dyDescent="0.25">
      <c r="A31" s="20" t="s">
        <v>286</v>
      </c>
      <c r="B31" s="4" t="s">
        <v>287</v>
      </c>
      <c r="C31" s="20" t="s">
        <v>288</v>
      </c>
      <c r="D31" s="4">
        <v>17.559999999999999</v>
      </c>
      <c r="E31" s="4">
        <v>12.85</v>
      </c>
      <c r="F31" s="4">
        <v>51.31</v>
      </c>
      <c r="G31" s="4">
        <v>376.47</v>
      </c>
      <c r="H31" s="4">
        <v>0.31</v>
      </c>
      <c r="I31" s="4"/>
      <c r="J31" s="4">
        <v>0.04</v>
      </c>
      <c r="K31" s="4">
        <v>1.39</v>
      </c>
      <c r="L31" s="4">
        <v>75.34</v>
      </c>
      <c r="M31" s="4">
        <v>318.57</v>
      </c>
      <c r="N31" s="4">
        <v>325.77</v>
      </c>
      <c r="O31" s="4">
        <v>86.39</v>
      </c>
    </row>
    <row r="32" spans="1:15" ht="30" x14ac:dyDescent="0.25">
      <c r="A32" s="4">
        <v>27</v>
      </c>
      <c r="B32" s="3" t="s">
        <v>71</v>
      </c>
      <c r="C32" s="20">
        <v>5.6</v>
      </c>
      <c r="D32" s="4">
        <v>6.4</v>
      </c>
      <c r="E32" s="4">
        <v>19.38</v>
      </c>
      <c r="F32" s="4">
        <v>39</v>
      </c>
      <c r="G32" s="4">
        <v>0.06</v>
      </c>
      <c r="H32" s="4">
        <v>2</v>
      </c>
      <c r="I32" s="4">
        <v>0.04</v>
      </c>
      <c r="J32" s="4">
        <v>0.02</v>
      </c>
      <c r="K32" s="4">
        <v>242.2</v>
      </c>
      <c r="L32" s="4">
        <v>182</v>
      </c>
      <c r="M32" s="4">
        <v>28</v>
      </c>
      <c r="N32" s="4">
        <v>0.23</v>
      </c>
      <c r="O32" s="4">
        <v>1.62</v>
      </c>
    </row>
    <row r="33" spans="1:16" x14ac:dyDescent="0.25">
      <c r="A33" s="4" t="s">
        <v>73</v>
      </c>
      <c r="B33" s="4" t="s">
        <v>74</v>
      </c>
      <c r="C33" s="4">
        <v>200</v>
      </c>
      <c r="D33" s="4">
        <v>5.6</v>
      </c>
      <c r="E33" s="4">
        <v>6.4</v>
      </c>
      <c r="F33" s="4">
        <v>19.38</v>
      </c>
      <c r="G33" s="4">
        <v>39</v>
      </c>
      <c r="H33" s="4">
        <v>0.06</v>
      </c>
      <c r="I33" s="4">
        <v>2</v>
      </c>
      <c r="J33" s="4">
        <v>0.04</v>
      </c>
      <c r="K33" s="4">
        <v>0.02</v>
      </c>
      <c r="L33" s="4">
        <v>242.2</v>
      </c>
      <c r="M33" s="4">
        <v>182</v>
      </c>
      <c r="N33" s="4">
        <v>28</v>
      </c>
      <c r="O33" s="4">
        <v>0.23</v>
      </c>
    </row>
    <row r="34" spans="1:16" x14ac:dyDescent="0.25">
      <c r="A34" s="4"/>
      <c r="B34" s="20" t="s">
        <v>30</v>
      </c>
      <c r="C34" s="4"/>
      <c r="D34" s="4">
        <f>SUM(D29:D33)</f>
        <v>31.049999999999997</v>
      </c>
      <c r="E34" s="4">
        <f t="shared" ref="E34:O34" si="4">SUM(E29:E33)</f>
        <v>41.519999999999996</v>
      </c>
      <c r="F34" s="4">
        <f t="shared" si="4"/>
        <v>117.03999999999999</v>
      </c>
      <c r="G34" s="4">
        <f t="shared" si="4"/>
        <v>464.82000000000005</v>
      </c>
      <c r="H34" s="4">
        <f t="shared" si="4"/>
        <v>2.9</v>
      </c>
      <c r="I34" s="4">
        <f t="shared" si="4"/>
        <v>29.82</v>
      </c>
      <c r="J34" s="4">
        <f t="shared" si="4"/>
        <v>0.1</v>
      </c>
      <c r="K34" s="4">
        <f t="shared" si="4"/>
        <v>244.71</v>
      </c>
      <c r="L34" s="4">
        <f t="shared" si="4"/>
        <v>538.05999999999995</v>
      </c>
      <c r="M34" s="4">
        <f t="shared" si="4"/>
        <v>599.52</v>
      </c>
      <c r="N34" s="4">
        <f t="shared" si="4"/>
        <v>387.05</v>
      </c>
      <c r="O34" s="4">
        <f t="shared" si="4"/>
        <v>90.420000000000016</v>
      </c>
    </row>
    <row r="35" spans="1:1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6" x14ac:dyDescent="0.25">
      <c r="A36" s="4"/>
      <c r="B36" s="20" t="s">
        <v>30</v>
      </c>
      <c r="C36" s="4"/>
      <c r="D36" s="4">
        <f>D13+D18+D28+D24+D34</f>
        <v>118.26</v>
      </c>
      <c r="E36" s="4">
        <f t="shared" ref="E36:O36" si="5">E13+E18+E28+E24+E34</f>
        <v>134.70999999999998</v>
      </c>
      <c r="F36" s="4">
        <f t="shared" si="5"/>
        <v>366.13</v>
      </c>
      <c r="G36" s="4">
        <f t="shared" si="5"/>
        <v>2425.17</v>
      </c>
      <c r="H36" s="4">
        <f t="shared" si="5"/>
        <v>3.62</v>
      </c>
      <c r="I36" s="4">
        <f t="shared" si="5"/>
        <v>86.15</v>
      </c>
      <c r="J36" s="4">
        <f t="shared" si="5"/>
        <v>1.1800000000000002</v>
      </c>
      <c r="K36" s="4">
        <f t="shared" si="5"/>
        <v>368.32</v>
      </c>
      <c r="L36" s="4">
        <f t="shared" si="5"/>
        <v>1450.6299999999999</v>
      </c>
      <c r="M36" s="4">
        <f t="shared" si="5"/>
        <v>2099.48</v>
      </c>
      <c r="N36" s="4">
        <f t="shared" si="5"/>
        <v>1307.47</v>
      </c>
      <c r="O36" s="4">
        <f t="shared" si="5"/>
        <v>173.84000000000003</v>
      </c>
      <c r="P36" s="50"/>
    </row>
    <row r="37" spans="1:16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opLeftCell="A22" workbookViewId="0">
      <selection activeCell="B42" sqref="B42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8" x14ac:dyDescent="0.25">
      <c r="A1" s="54" t="s">
        <v>16</v>
      </c>
      <c r="B1" s="54"/>
      <c r="C1" s="54"/>
    </row>
    <row r="2" spans="1:18" x14ac:dyDescent="0.25">
      <c r="A2" t="s">
        <v>0</v>
      </c>
    </row>
    <row r="3" spans="1:18" x14ac:dyDescent="0.25">
      <c r="A3" t="s">
        <v>35</v>
      </c>
    </row>
    <row r="4" spans="1:18" x14ac:dyDescent="0.25">
      <c r="A4" t="s">
        <v>1</v>
      </c>
    </row>
    <row r="5" spans="1:18" ht="30" customHeight="1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8" ht="57" customHeight="1" x14ac:dyDescent="0.25">
      <c r="A6" s="55"/>
      <c r="B6" s="55"/>
      <c r="C6" s="55"/>
      <c r="D6" s="6" t="s">
        <v>5</v>
      </c>
      <c r="E6" s="6" t="s">
        <v>6</v>
      </c>
      <c r="F6" s="6" t="s">
        <v>7</v>
      </c>
      <c r="G6" s="55"/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15</v>
      </c>
      <c r="O6" s="6" t="s">
        <v>14</v>
      </c>
    </row>
    <row r="7" spans="1:18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8" x14ac:dyDescent="0.25">
      <c r="A8" s="3"/>
      <c r="B8" s="12" t="s">
        <v>29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8" x14ac:dyDescent="0.25">
      <c r="A9" s="2" t="s">
        <v>75</v>
      </c>
      <c r="B9" s="3" t="s">
        <v>76</v>
      </c>
      <c r="C9" s="14">
        <v>200</v>
      </c>
      <c r="D9" s="3">
        <v>6.78</v>
      </c>
      <c r="E9" s="3">
        <v>9.4</v>
      </c>
      <c r="F9" s="3">
        <v>25.46</v>
      </c>
      <c r="G9" s="3">
        <v>222.3</v>
      </c>
      <c r="H9" s="3">
        <v>0.11</v>
      </c>
      <c r="I9" s="3">
        <v>1.7</v>
      </c>
      <c r="J9" s="3">
        <v>0.05</v>
      </c>
      <c r="K9" s="3">
        <v>0.03</v>
      </c>
      <c r="L9" s="3">
        <v>214.9</v>
      </c>
      <c r="M9" s="3">
        <v>110.15</v>
      </c>
      <c r="N9" s="3">
        <v>260.05</v>
      </c>
      <c r="O9" s="3">
        <v>2.65</v>
      </c>
    </row>
    <row r="10" spans="1:18" x14ac:dyDescent="0.25">
      <c r="A10" s="7"/>
      <c r="B10" s="3" t="s">
        <v>77</v>
      </c>
      <c r="C10" s="15">
        <v>62</v>
      </c>
      <c r="D10" s="4">
        <v>8.9</v>
      </c>
      <c r="E10" s="4">
        <v>14.82</v>
      </c>
      <c r="F10" s="4"/>
      <c r="G10" s="4">
        <v>169</v>
      </c>
      <c r="H10" s="4"/>
      <c r="I10" s="4"/>
      <c r="J10" s="4"/>
      <c r="K10" s="4"/>
      <c r="L10" s="4">
        <v>18.850000000000001</v>
      </c>
      <c r="M10" s="4">
        <v>115.7</v>
      </c>
      <c r="N10" s="4">
        <v>14.3</v>
      </c>
      <c r="O10" s="4">
        <v>1.1000000000000001</v>
      </c>
    </row>
    <row r="11" spans="1:18" ht="30" x14ac:dyDescent="0.25">
      <c r="A11" s="7">
        <v>27</v>
      </c>
      <c r="B11" s="3" t="s">
        <v>71</v>
      </c>
      <c r="C11" s="15" t="s">
        <v>72</v>
      </c>
      <c r="D11" s="4">
        <v>7.74</v>
      </c>
      <c r="E11" s="4">
        <v>8.14</v>
      </c>
      <c r="F11" s="4">
        <v>49.79</v>
      </c>
      <c r="G11" s="4">
        <v>292.10000000000002</v>
      </c>
      <c r="H11" s="4">
        <v>0.16</v>
      </c>
      <c r="I11" s="4"/>
      <c r="J11" s="4">
        <v>0.04</v>
      </c>
      <c r="K11" s="4">
        <v>0.04</v>
      </c>
      <c r="L11" s="4">
        <v>5</v>
      </c>
      <c r="M11" s="4">
        <v>85</v>
      </c>
      <c r="N11" s="4">
        <v>36.5</v>
      </c>
      <c r="O11" s="4">
        <v>1.62</v>
      </c>
    </row>
    <row r="12" spans="1:18" x14ac:dyDescent="0.25">
      <c r="A12" s="7" t="s">
        <v>63</v>
      </c>
      <c r="B12" s="3" t="s">
        <v>64</v>
      </c>
      <c r="C12" s="15">
        <v>200</v>
      </c>
      <c r="D12" s="4"/>
      <c r="E12" s="4"/>
      <c r="F12" s="4">
        <v>9.98</v>
      </c>
      <c r="G12" s="4">
        <v>37.4</v>
      </c>
      <c r="H12" s="4"/>
      <c r="I12" s="4"/>
      <c r="J12" s="4"/>
      <c r="K12" s="4"/>
      <c r="L12" s="4">
        <v>0.2</v>
      </c>
      <c r="M12" s="4"/>
      <c r="N12" s="4"/>
      <c r="O12" s="4">
        <v>0.03</v>
      </c>
      <c r="R12" s="31"/>
    </row>
    <row r="13" spans="1:18" x14ac:dyDescent="0.25">
      <c r="A13" s="7"/>
      <c r="B13" s="21" t="s">
        <v>30</v>
      </c>
      <c r="C13" s="15"/>
      <c r="D13" s="4">
        <f t="shared" ref="D13:O13" si="0">SUM(D8:D12)</f>
        <v>23.42</v>
      </c>
      <c r="E13" s="4">
        <f t="shared" si="0"/>
        <v>32.36</v>
      </c>
      <c r="F13" s="4">
        <f t="shared" si="0"/>
        <v>85.23</v>
      </c>
      <c r="G13" s="4">
        <f t="shared" si="0"/>
        <v>720.80000000000007</v>
      </c>
      <c r="H13" s="4">
        <f t="shared" si="0"/>
        <v>0.27</v>
      </c>
      <c r="I13" s="4">
        <f t="shared" si="0"/>
        <v>1.7</v>
      </c>
      <c r="J13" s="4">
        <f t="shared" si="0"/>
        <v>0.09</v>
      </c>
      <c r="K13" s="4">
        <f t="shared" si="0"/>
        <v>7.0000000000000007E-2</v>
      </c>
      <c r="L13" s="4">
        <f t="shared" si="0"/>
        <v>238.95</v>
      </c>
      <c r="M13" s="4">
        <f t="shared" si="0"/>
        <v>310.85000000000002</v>
      </c>
      <c r="N13" s="4">
        <f t="shared" si="0"/>
        <v>310.85000000000002</v>
      </c>
      <c r="O13" s="4">
        <f t="shared" si="0"/>
        <v>5.4</v>
      </c>
    </row>
    <row r="14" spans="1:18" x14ac:dyDescent="0.25">
      <c r="A14" s="7"/>
      <c r="B14" s="19" t="s">
        <v>31</v>
      </c>
      <c r="C14" s="1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8" x14ac:dyDescent="0.25">
      <c r="A15" s="7"/>
      <c r="B15" s="3" t="s">
        <v>45</v>
      </c>
      <c r="C15" s="15">
        <v>200</v>
      </c>
      <c r="D15" s="4">
        <v>1</v>
      </c>
      <c r="E15" s="4"/>
      <c r="F15" s="4">
        <v>12.14</v>
      </c>
      <c r="G15" s="4">
        <v>9.4</v>
      </c>
      <c r="H15" s="4"/>
      <c r="I15" s="4"/>
      <c r="J15" s="4"/>
      <c r="K15" s="4"/>
      <c r="L15" s="4">
        <v>16</v>
      </c>
      <c r="M15" s="4">
        <v>18</v>
      </c>
      <c r="N15" s="4">
        <v>10</v>
      </c>
      <c r="O15" s="4">
        <v>0.4</v>
      </c>
    </row>
    <row r="16" spans="1:18" x14ac:dyDescent="0.25">
      <c r="A16" s="7"/>
      <c r="B16" s="3" t="s">
        <v>44</v>
      </c>
      <c r="C16" s="15">
        <v>208</v>
      </c>
      <c r="D16" s="4">
        <v>1.61</v>
      </c>
      <c r="E16" s="4"/>
      <c r="F16" s="4">
        <v>8.6</v>
      </c>
      <c r="G16" s="4">
        <v>69.599999999999994</v>
      </c>
      <c r="H16" s="4"/>
      <c r="I16" s="4"/>
      <c r="J16" s="4"/>
      <c r="K16" s="4"/>
      <c r="L16" s="4">
        <v>39.17</v>
      </c>
      <c r="M16" s="4">
        <v>29.93</v>
      </c>
      <c r="N16" s="4">
        <v>22.04</v>
      </c>
      <c r="O16" s="4">
        <v>5.38</v>
      </c>
    </row>
    <row r="17" spans="1:17" x14ac:dyDescent="0.25">
      <c r="A17" s="7"/>
      <c r="B17" s="3" t="s">
        <v>78</v>
      </c>
      <c r="C17" s="15">
        <v>30</v>
      </c>
      <c r="D17" s="4">
        <v>3</v>
      </c>
      <c r="E17" s="4">
        <v>12.86</v>
      </c>
      <c r="F17" s="4">
        <v>11</v>
      </c>
      <c r="G17" s="4">
        <v>164.7</v>
      </c>
      <c r="H17" s="4"/>
      <c r="I17" s="4"/>
      <c r="J17" s="4"/>
      <c r="K17" s="4"/>
      <c r="L17" s="4">
        <v>0.9</v>
      </c>
      <c r="M17" s="4">
        <v>71</v>
      </c>
      <c r="N17" s="4">
        <v>2.1</v>
      </c>
      <c r="O17" s="4">
        <v>0.3</v>
      </c>
    </row>
    <row r="18" spans="1:17" x14ac:dyDescent="0.25">
      <c r="A18" s="7"/>
      <c r="B18" s="21" t="s">
        <v>30</v>
      </c>
      <c r="C18" s="15"/>
      <c r="D18" s="4">
        <f>SUM(D14:D17)</f>
        <v>5.61</v>
      </c>
      <c r="E18" s="4">
        <f>SUM(E14:E17)</f>
        <v>12.86</v>
      </c>
      <c r="F18" s="4">
        <f>SUM(F14:F17)</f>
        <v>31.740000000000002</v>
      </c>
      <c r="G18" s="4">
        <f>SUM(G14:G17)</f>
        <v>243.7</v>
      </c>
      <c r="H18" s="4"/>
      <c r="I18" s="4"/>
      <c r="J18" s="4"/>
      <c r="K18" s="4"/>
      <c r="L18" s="4">
        <f>SUM(L14:L17)</f>
        <v>56.07</v>
      </c>
      <c r="M18" s="4">
        <f>SUM(M14:M17)</f>
        <v>118.93</v>
      </c>
      <c r="N18" s="4">
        <f>SUM(N14:N17)</f>
        <v>34.14</v>
      </c>
      <c r="O18" s="4">
        <f>SUM(O14:O17)</f>
        <v>6.08</v>
      </c>
    </row>
    <row r="19" spans="1:17" x14ac:dyDescent="0.25">
      <c r="A19" s="33"/>
      <c r="B19" s="19" t="s">
        <v>32</v>
      </c>
      <c r="C19" s="1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7" ht="30" x14ac:dyDescent="0.25">
      <c r="A20" s="37">
        <v>1.6393442622950821E-2</v>
      </c>
      <c r="B20" s="36" t="s">
        <v>79</v>
      </c>
      <c r="C20" s="32">
        <v>100</v>
      </c>
      <c r="D20" s="4">
        <v>4.8099999999999996</v>
      </c>
      <c r="E20" s="4">
        <v>6.97</v>
      </c>
      <c r="F20" s="4">
        <v>9.82</v>
      </c>
      <c r="G20" s="4">
        <v>136.13999999999999</v>
      </c>
      <c r="H20" s="4"/>
      <c r="I20" s="4">
        <v>0.24</v>
      </c>
      <c r="J20" s="4"/>
      <c r="K20" s="4"/>
      <c r="L20" s="4">
        <v>69.27</v>
      </c>
      <c r="M20" s="4">
        <v>58.32</v>
      </c>
      <c r="N20" s="4">
        <v>42.31</v>
      </c>
      <c r="O20" s="4">
        <v>1.49</v>
      </c>
      <c r="Q20" s="38"/>
    </row>
    <row r="21" spans="1:17" ht="30" x14ac:dyDescent="0.25">
      <c r="A21" s="7" t="s">
        <v>80</v>
      </c>
      <c r="B21" s="26" t="s">
        <v>81</v>
      </c>
      <c r="C21" s="15" t="s">
        <v>51</v>
      </c>
      <c r="D21" s="4">
        <v>4.5999999999999996</v>
      </c>
      <c r="E21" s="4">
        <v>10.89</v>
      </c>
      <c r="F21" s="4">
        <v>24.45</v>
      </c>
      <c r="G21" s="4">
        <v>175.7</v>
      </c>
      <c r="H21" s="4">
        <v>0.12</v>
      </c>
      <c r="I21" s="4">
        <v>23.55</v>
      </c>
      <c r="J21" s="4">
        <v>0.02</v>
      </c>
      <c r="K21" s="4">
        <v>1.48</v>
      </c>
      <c r="L21" s="4">
        <v>35.01</v>
      </c>
      <c r="M21" s="4">
        <v>101.96</v>
      </c>
      <c r="N21" s="4">
        <v>38.549999999999997</v>
      </c>
      <c r="O21" s="4">
        <v>1.77</v>
      </c>
    </row>
    <row r="22" spans="1:17" x14ac:dyDescent="0.25">
      <c r="A22" s="38" t="s">
        <v>84</v>
      </c>
      <c r="B22" s="3" t="s">
        <v>82</v>
      </c>
      <c r="C22" s="15" t="s">
        <v>83</v>
      </c>
      <c r="D22" s="4">
        <v>11.61</v>
      </c>
      <c r="E22" s="4">
        <v>11.82</v>
      </c>
      <c r="F22" s="4">
        <v>7.6</v>
      </c>
      <c r="G22" s="4">
        <v>186.65</v>
      </c>
      <c r="H22" s="4">
        <v>7.0000000000000007E-2</v>
      </c>
      <c r="I22" s="4">
        <v>4.3</v>
      </c>
      <c r="J22" s="4"/>
      <c r="K22" s="7">
        <v>2.7</v>
      </c>
      <c r="L22" s="4">
        <v>27.6</v>
      </c>
      <c r="M22" s="4">
        <v>69.099999999999994</v>
      </c>
      <c r="N22" s="4">
        <v>11.4</v>
      </c>
      <c r="O22" s="4">
        <v>0.56000000000000005</v>
      </c>
    </row>
    <row r="23" spans="1:17" x14ac:dyDescent="0.25">
      <c r="A23" s="40" t="s">
        <v>86</v>
      </c>
      <c r="B23" s="26" t="s">
        <v>85</v>
      </c>
      <c r="C23" s="15">
        <v>100</v>
      </c>
      <c r="D23" s="4">
        <v>0.42</v>
      </c>
      <c r="E23" s="4">
        <v>3.94</v>
      </c>
      <c r="F23" s="4">
        <v>16.29</v>
      </c>
      <c r="G23" s="4">
        <v>140.69</v>
      </c>
      <c r="H23" s="4">
        <v>0.05</v>
      </c>
      <c r="I23" s="4"/>
      <c r="J23" s="4">
        <v>0.02</v>
      </c>
      <c r="K23" s="4">
        <v>0.02</v>
      </c>
      <c r="L23" s="4">
        <v>7.5</v>
      </c>
      <c r="M23" s="4">
        <v>31.45</v>
      </c>
      <c r="N23" s="4">
        <v>6.35</v>
      </c>
      <c r="O23" s="4">
        <v>1.43</v>
      </c>
    </row>
    <row r="24" spans="1:17" ht="30" x14ac:dyDescent="0.25">
      <c r="A24" s="41" t="s">
        <v>88</v>
      </c>
      <c r="B24" s="39" t="s">
        <v>87</v>
      </c>
      <c r="C24" s="15">
        <v>200</v>
      </c>
      <c r="D24" s="4">
        <v>0.03</v>
      </c>
      <c r="E24" s="4"/>
      <c r="F24" s="4">
        <v>18.57</v>
      </c>
      <c r="G24" s="4">
        <v>69.900000000000006</v>
      </c>
      <c r="H24" s="4"/>
      <c r="I24" s="4">
        <v>0.27</v>
      </c>
      <c r="J24" s="4"/>
      <c r="K24" s="4"/>
      <c r="L24" s="4">
        <v>1.8</v>
      </c>
      <c r="M24" s="4">
        <v>0.9</v>
      </c>
      <c r="N24" s="4"/>
      <c r="O24" s="4">
        <v>7.0000000000000007E-2</v>
      </c>
    </row>
    <row r="25" spans="1:17" x14ac:dyDescent="0.25">
      <c r="A25" s="33"/>
      <c r="B25" s="3" t="s">
        <v>59</v>
      </c>
      <c r="C25" s="15">
        <v>100</v>
      </c>
      <c r="D25" s="4">
        <v>4.07</v>
      </c>
      <c r="E25" s="4">
        <v>0.7</v>
      </c>
      <c r="F25" s="4">
        <v>49.8</v>
      </c>
      <c r="G25" s="4">
        <v>214</v>
      </c>
      <c r="H25" s="4">
        <v>0.08</v>
      </c>
      <c r="I25" s="4"/>
      <c r="J25" s="4"/>
      <c r="K25" s="4"/>
      <c r="L25" s="4">
        <v>21</v>
      </c>
      <c r="M25" s="4">
        <v>87</v>
      </c>
      <c r="N25" s="4">
        <v>19</v>
      </c>
      <c r="O25" s="4">
        <v>2</v>
      </c>
    </row>
    <row r="26" spans="1:17" x14ac:dyDescent="0.25">
      <c r="A26" s="33"/>
      <c r="B26" s="3"/>
      <c r="C26" s="1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7" x14ac:dyDescent="0.25">
      <c r="A27" s="33"/>
      <c r="B27" s="21" t="s">
        <v>30</v>
      </c>
      <c r="C27" s="15"/>
      <c r="D27" s="4">
        <f t="shared" ref="D27:O27" si="1">SUM(D19:D26)</f>
        <v>25.540000000000003</v>
      </c>
      <c r="E27" s="4">
        <f t="shared" si="1"/>
        <v>34.32</v>
      </c>
      <c r="F27" s="4">
        <f t="shared" si="1"/>
        <v>126.52999999999999</v>
      </c>
      <c r="G27" s="4">
        <f t="shared" si="1"/>
        <v>923.08</v>
      </c>
      <c r="H27" s="4">
        <f t="shared" si="1"/>
        <v>0.32</v>
      </c>
      <c r="I27" s="4">
        <f t="shared" si="1"/>
        <v>28.36</v>
      </c>
      <c r="J27" s="4">
        <f t="shared" si="1"/>
        <v>0.04</v>
      </c>
      <c r="K27" s="4">
        <f t="shared" si="1"/>
        <v>4.1999999999999993</v>
      </c>
      <c r="L27" s="4">
        <f t="shared" si="1"/>
        <v>162.18</v>
      </c>
      <c r="M27" s="4">
        <f t="shared" si="1"/>
        <v>348.72999999999996</v>
      </c>
      <c r="N27" s="4">
        <f t="shared" si="1"/>
        <v>117.61</v>
      </c>
      <c r="O27" s="4">
        <f t="shared" si="1"/>
        <v>7.32</v>
      </c>
    </row>
    <row r="28" spans="1:17" x14ac:dyDescent="0.25">
      <c r="A28" s="33"/>
      <c r="B28" s="12" t="s">
        <v>33</v>
      </c>
      <c r="C28" s="1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7" x14ac:dyDescent="0.25">
      <c r="A29" s="33"/>
      <c r="B29" s="42" t="s">
        <v>89</v>
      </c>
      <c r="C29" s="15" t="s">
        <v>90</v>
      </c>
      <c r="D29" s="4">
        <v>9.36</v>
      </c>
      <c r="E29" s="4">
        <v>9.76</v>
      </c>
      <c r="F29" s="4">
        <v>42.98</v>
      </c>
      <c r="G29" s="4">
        <v>373.16</v>
      </c>
      <c r="H29" s="4"/>
      <c r="I29" s="4">
        <v>0.2</v>
      </c>
      <c r="J29" s="4">
        <v>0.05</v>
      </c>
      <c r="K29" s="4">
        <v>7.0000000000000007E-2</v>
      </c>
      <c r="L29" s="4">
        <v>82.25</v>
      </c>
      <c r="M29" s="4">
        <v>64.77</v>
      </c>
      <c r="N29" s="4">
        <v>593.27</v>
      </c>
      <c r="O29" s="4">
        <v>0.96</v>
      </c>
    </row>
    <row r="30" spans="1:17" x14ac:dyDescent="0.25">
      <c r="A30" s="33"/>
      <c r="B30" s="3" t="s">
        <v>91</v>
      </c>
      <c r="C30" s="15">
        <v>200</v>
      </c>
      <c r="D30" s="4">
        <v>6</v>
      </c>
      <c r="E30" s="4">
        <v>12</v>
      </c>
      <c r="F30" s="4">
        <v>20.18</v>
      </c>
      <c r="G30" s="4">
        <v>191.88</v>
      </c>
      <c r="H30" s="4">
        <v>0.04</v>
      </c>
      <c r="I30" s="4">
        <v>0.6</v>
      </c>
      <c r="J30" s="4">
        <v>0.08</v>
      </c>
      <c r="K30" s="4">
        <v>0.04</v>
      </c>
      <c r="L30" s="4">
        <v>248.24</v>
      </c>
      <c r="M30" s="4">
        <v>184</v>
      </c>
      <c r="N30" s="4">
        <v>28</v>
      </c>
      <c r="O30" s="4">
        <v>0.23</v>
      </c>
    </row>
    <row r="31" spans="1:17" x14ac:dyDescent="0.25">
      <c r="A31" s="33"/>
      <c r="B31" s="21" t="s">
        <v>30</v>
      </c>
      <c r="C31" s="15"/>
      <c r="D31" s="4">
        <f t="shared" ref="D31:O31" si="2">SUM(D28:D30)</f>
        <v>15.36</v>
      </c>
      <c r="E31" s="4">
        <f t="shared" si="2"/>
        <v>21.759999999999998</v>
      </c>
      <c r="F31" s="4">
        <f t="shared" si="2"/>
        <v>63.16</v>
      </c>
      <c r="G31" s="4">
        <f t="shared" si="2"/>
        <v>565.04</v>
      </c>
      <c r="H31" s="4">
        <f t="shared" si="2"/>
        <v>0.04</v>
      </c>
      <c r="I31" s="4">
        <f t="shared" si="2"/>
        <v>0.8</v>
      </c>
      <c r="J31" s="4">
        <f t="shared" si="2"/>
        <v>0.13</v>
      </c>
      <c r="K31" s="4">
        <f t="shared" si="2"/>
        <v>0.11000000000000001</v>
      </c>
      <c r="L31" s="4">
        <f t="shared" si="2"/>
        <v>330.49</v>
      </c>
      <c r="M31" s="4">
        <f t="shared" si="2"/>
        <v>248.76999999999998</v>
      </c>
      <c r="N31" s="4">
        <f t="shared" si="2"/>
        <v>621.27</v>
      </c>
      <c r="O31" s="4">
        <f t="shared" si="2"/>
        <v>1.19</v>
      </c>
    </row>
    <row r="32" spans="1:17" x14ac:dyDescent="0.25">
      <c r="A32" s="33"/>
      <c r="B32" s="12" t="s">
        <v>34</v>
      </c>
      <c r="C32" s="1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30" x14ac:dyDescent="0.25">
      <c r="A33" s="33"/>
      <c r="B33" s="3" t="s">
        <v>92</v>
      </c>
      <c r="C33" s="15">
        <v>100</v>
      </c>
      <c r="D33" s="4">
        <v>1.34</v>
      </c>
      <c r="E33" s="4">
        <v>2</v>
      </c>
      <c r="F33" s="4">
        <v>8.8800000000000008</v>
      </c>
      <c r="G33" s="4">
        <v>70.03</v>
      </c>
      <c r="H33" s="4">
        <v>0.02</v>
      </c>
      <c r="I33" s="4"/>
      <c r="J33" s="4">
        <v>32.799999999999997</v>
      </c>
      <c r="K33" s="4">
        <v>1.35</v>
      </c>
      <c r="L33" s="4">
        <v>44.84</v>
      </c>
      <c r="M33" s="4">
        <v>28.97</v>
      </c>
      <c r="N33" s="4">
        <v>20.34</v>
      </c>
      <c r="O33" s="4">
        <v>0.91</v>
      </c>
    </row>
    <row r="34" spans="1:15" ht="30" x14ac:dyDescent="0.25">
      <c r="A34" s="33"/>
      <c r="B34" s="3" t="s">
        <v>93</v>
      </c>
      <c r="C34" s="15">
        <v>92</v>
      </c>
      <c r="D34" s="4">
        <v>21.74</v>
      </c>
      <c r="E34" s="4">
        <v>3.97</v>
      </c>
      <c r="F34" s="4">
        <v>4.9800000000000004</v>
      </c>
      <c r="G34" s="4">
        <v>169.81</v>
      </c>
      <c r="H34" s="4">
        <v>0.12</v>
      </c>
      <c r="I34" s="4">
        <v>4.3</v>
      </c>
      <c r="J34" s="4"/>
      <c r="K34" s="4">
        <v>3.24</v>
      </c>
      <c r="L34" s="4">
        <v>86.39</v>
      </c>
      <c r="M34" s="4">
        <v>132.6</v>
      </c>
      <c r="N34" s="4">
        <v>56.62</v>
      </c>
      <c r="O34" s="4">
        <v>1.68</v>
      </c>
    </row>
    <row r="35" spans="1:15" x14ac:dyDescent="0.25">
      <c r="A35" s="33"/>
      <c r="B35" s="3" t="s">
        <v>56</v>
      </c>
      <c r="C35" s="15">
        <v>150</v>
      </c>
      <c r="D35" s="4">
        <v>4.91</v>
      </c>
      <c r="E35" s="4">
        <v>4.79</v>
      </c>
      <c r="F35" s="4">
        <v>40.840000000000003</v>
      </c>
      <c r="G35" s="4">
        <v>70.05</v>
      </c>
      <c r="H35" s="4">
        <v>0.25</v>
      </c>
      <c r="I35" s="4">
        <v>43</v>
      </c>
      <c r="J35" s="4">
        <v>0.02</v>
      </c>
      <c r="K35" s="4">
        <v>0.06</v>
      </c>
      <c r="L35" s="4">
        <v>57.5</v>
      </c>
      <c r="M35" s="4">
        <v>285.60000000000002</v>
      </c>
      <c r="N35" s="4">
        <v>50.95</v>
      </c>
      <c r="O35" s="4">
        <v>1.84</v>
      </c>
    </row>
    <row r="36" spans="1:15" ht="30" x14ac:dyDescent="0.25">
      <c r="A36" s="33"/>
      <c r="B36" s="3" t="s">
        <v>71</v>
      </c>
      <c r="C36" s="15" t="s">
        <v>72</v>
      </c>
      <c r="D36" s="4">
        <v>7.74</v>
      </c>
      <c r="E36" s="4">
        <v>8.14</v>
      </c>
      <c r="F36" s="4">
        <v>49.79</v>
      </c>
      <c r="G36" s="4">
        <v>88.7</v>
      </c>
      <c r="H36" s="4">
        <v>0.16</v>
      </c>
      <c r="I36" s="4"/>
      <c r="J36" s="4">
        <v>0.04</v>
      </c>
      <c r="K36" s="4">
        <v>0.04</v>
      </c>
      <c r="L36" s="4">
        <v>5</v>
      </c>
      <c r="M36" s="7">
        <v>85</v>
      </c>
      <c r="N36" s="7">
        <v>36.5</v>
      </c>
      <c r="O36" s="4">
        <v>1.62</v>
      </c>
    </row>
    <row r="37" spans="1:15" x14ac:dyDescent="0.25">
      <c r="A37" s="33"/>
      <c r="B37" s="3" t="s">
        <v>74</v>
      </c>
      <c r="C37" s="15">
        <v>200</v>
      </c>
      <c r="D37" s="4">
        <v>2.8</v>
      </c>
      <c r="E37" s="4">
        <v>3.2</v>
      </c>
      <c r="F37" s="4">
        <v>14.68</v>
      </c>
      <c r="G37" s="4">
        <v>95.4</v>
      </c>
      <c r="H37" s="4">
        <v>0.19</v>
      </c>
      <c r="I37" s="4">
        <v>1</v>
      </c>
      <c r="J37" s="4">
        <v>0.06</v>
      </c>
      <c r="K37" s="4">
        <v>0.05</v>
      </c>
      <c r="L37" s="4">
        <v>126.2</v>
      </c>
      <c r="M37" s="4">
        <v>176</v>
      </c>
      <c r="N37" s="4">
        <v>50.5</v>
      </c>
      <c r="O37" s="4">
        <v>1.81</v>
      </c>
    </row>
    <row r="38" spans="1:15" x14ac:dyDescent="0.25">
      <c r="A38" s="33"/>
      <c r="B38" s="21" t="s">
        <v>30</v>
      </c>
      <c r="C38" s="15"/>
      <c r="D38" s="4">
        <f t="shared" ref="D38:O38" si="3">SUM(D32:D37)</f>
        <v>38.529999999999994</v>
      </c>
      <c r="E38" s="4">
        <f t="shared" si="3"/>
        <v>22.1</v>
      </c>
      <c r="F38" s="4">
        <f t="shared" si="3"/>
        <v>119.17000000000002</v>
      </c>
      <c r="G38" s="4">
        <f t="shared" si="3"/>
        <v>493.99</v>
      </c>
      <c r="H38" s="4">
        <f t="shared" si="3"/>
        <v>0.74</v>
      </c>
      <c r="I38" s="4">
        <f t="shared" si="3"/>
        <v>48.3</v>
      </c>
      <c r="J38" s="4">
        <f t="shared" si="3"/>
        <v>32.92</v>
      </c>
      <c r="K38" s="4">
        <f t="shared" si="3"/>
        <v>4.7399999999999993</v>
      </c>
      <c r="L38" s="4">
        <f t="shared" si="3"/>
        <v>319.93</v>
      </c>
      <c r="M38" s="4">
        <f t="shared" si="3"/>
        <v>708.17000000000007</v>
      </c>
      <c r="N38" s="4">
        <f t="shared" si="3"/>
        <v>214.91</v>
      </c>
      <c r="O38" s="4">
        <f t="shared" si="3"/>
        <v>7.8599999999999994</v>
      </c>
    </row>
    <row r="39" spans="1:15" x14ac:dyDescent="0.25">
      <c r="A39" s="33"/>
      <c r="B39" s="3"/>
      <c r="C39" s="1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33"/>
      <c r="B40" s="21" t="s">
        <v>30</v>
      </c>
      <c r="C40" s="15"/>
      <c r="D40" s="45">
        <f>D13+D18+D27+D31+D38</f>
        <v>108.46000000000001</v>
      </c>
      <c r="E40" s="45">
        <f t="shared" ref="E40:O40" si="4">E13+E18+E27+E31+E38</f>
        <v>123.39999999999998</v>
      </c>
      <c r="F40" s="45">
        <f t="shared" si="4"/>
        <v>425.83</v>
      </c>
      <c r="G40" s="45">
        <f t="shared" si="4"/>
        <v>2946.6099999999997</v>
      </c>
      <c r="H40" s="45">
        <f t="shared" si="4"/>
        <v>1.37</v>
      </c>
      <c r="I40" s="45">
        <f t="shared" si="4"/>
        <v>79.16</v>
      </c>
      <c r="J40" s="45">
        <f t="shared" si="4"/>
        <v>33.18</v>
      </c>
      <c r="K40" s="45">
        <f t="shared" si="4"/>
        <v>9.1199999999999992</v>
      </c>
      <c r="L40" s="45">
        <f t="shared" si="4"/>
        <v>1107.6200000000001</v>
      </c>
      <c r="M40" s="45">
        <f t="shared" si="4"/>
        <v>1735.45</v>
      </c>
      <c r="N40" s="45">
        <f t="shared" si="4"/>
        <v>1298.78</v>
      </c>
      <c r="O40" s="45">
        <f t="shared" si="4"/>
        <v>27.85</v>
      </c>
    </row>
    <row r="41" spans="1:15" x14ac:dyDescent="0.25">
      <c r="A41" s="33"/>
      <c r="B41" s="3"/>
      <c r="C41" s="1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51"/>
    </row>
    <row r="43" spans="1:15" x14ac:dyDescent="0.25">
      <c r="A43" s="51"/>
    </row>
    <row r="44" spans="1:15" x14ac:dyDescent="0.25">
      <c r="A44" s="34"/>
    </row>
    <row r="45" spans="1:15" x14ac:dyDescent="0.25">
      <c r="A45" s="34"/>
    </row>
    <row r="46" spans="1:15" x14ac:dyDescent="0.25">
      <c r="A46" s="34"/>
    </row>
    <row r="47" spans="1:15" x14ac:dyDescent="0.25">
      <c r="A47" s="34"/>
    </row>
    <row r="48" spans="1:15" x14ac:dyDescent="0.25">
      <c r="A48" s="34"/>
    </row>
    <row r="49" spans="1:1" x14ac:dyDescent="0.25">
      <c r="A49" s="34"/>
    </row>
    <row r="50" spans="1:1" x14ac:dyDescent="0.25">
      <c r="A50" s="34"/>
    </row>
    <row r="51" spans="1:1" x14ac:dyDescent="0.25">
      <c r="A51" s="34"/>
    </row>
    <row r="52" spans="1:1" x14ac:dyDescent="0.25">
      <c r="A52" s="34"/>
    </row>
    <row r="53" spans="1:1" x14ac:dyDescent="0.25">
      <c r="A53" s="34"/>
    </row>
    <row r="54" spans="1:1" x14ac:dyDescent="0.25">
      <c r="A54" s="34"/>
    </row>
    <row r="55" spans="1:1" x14ac:dyDescent="0.25">
      <c r="A55" s="34"/>
    </row>
    <row r="56" spans="1:1" x14ac:dyDescent="0.25">
      <c r="A56" s="34"/>
    </row>
    <row r="57" spans="1:1" x14ac:dyDescent="0.25">
      <c r="A57" s="34"/>
    </row>
    <row r="58" spans="1:1" x14ac:dyDescent="0.25">
      <c r="A58" s="34"/>
    </row>
    <row r="59" spans="1:1" x14ac:dyDescent="0.25">
      <c r="A59" s="3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16" workbookViewId="0">
      <selection activeCell="B17" sqref="B17"/>
    </sheetView>
  </sheetViews>
  <sheetFormatPr defaultRowHeight="15" x14ac:dyDescent="0.25"/>
  <cols>
    <col min="1" max="1" width="8.5703125" customWidth="1"/>
    <col min="2" max="2" width="30.4257812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1" width="6.140625" customWidth="1"/>
    <col min="12" max="12" width="7.28515625" customWidth="1"/>
    <col min="13" max="13" width="7.85546875" customWidth="1"/>
    <col min="14" max="15" width="6.7109375" customWidth="1"/>
  </cols>
  <sheetData>
    <row r="1" spans="1:15" x14ac:dyDescent="0.25">
      <c r="A1" s="54" t="s">
        <v>22</v>
      </c>
      <c r="B1" s="54"/>
      <c r="C1" s="54"/>
    </row>
    <row r="2" spans="1:15" x14ac:dyDescent="0.25">
      <c r="A2" t="s">
        <v>0</v>
      </c>
    </row>
    <row r="3" spans="1:15" x14ac:dyDescent="0.25">
      <c r="A3" t="s">
        <v>35</v>
      </c>
    </row>
    <row r="4" spans="1:15" x14ac:dyDescent="0.25">
      <c r="A4" t="s">
        <v>1</v>
      </c>
    </row>
    <row r="5" spans="1:15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5" ht="46.5" customHeight="1" x14ac:dyDescent="0.25">
      <c r="A6" s="55"/>
      <c r="B6" s="55"/>
      <c r="C6" s="55"/>
      <c r="D6" s="8" t="s">
        <v>5</v>
      </c>
      <c r="E6" s="8" t="s">
        <v>6</v>
      </c>
      <c r="F6" s="8" t="s">
        <v>7</v>
      </c>
      <c r="G6" s="55"/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15</v>
      </c>
      <c r="O6" s="8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2"/>
      <c r="B8" s="12" t="s">
        <v>29</v>
      </c>
      <c r="C8" s="1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2" t="s">
        <v>106</v>
      </c>
      <c r="B9" s="3" t="s">
        <v>94</v>
      </c>
      <c r="C9" s="14">
        <v>250</v>
      </c>
      <c r="D9" s="3">
        <v>8.27</v>
      </c>
      <c r="E9" s="3">
        <v>11.91</v>
      </c>
      <c r="F9" s="3">
        <v>22.39</v>
      </c>
      <c r="G9" s="3">
        <v>79.650000000000006</v>
      </c>
      <c r="H9" s="3">
        <v>0.13</v>
      </c>
      <c r="I9" s="3">
        <v>2.5</v>
      </c>
      <c r="J9" s="3">
        <v>7.0000000000000007E-2</v>
      </c>
      <c r="K9" s="3">
        <v>0.04</v>
      </c>
      <c r="L9" s="3">
        <v>306.3</v>
      </c>
      <c r="M9" s="3">
        <v>151.80000000000001</v>
      </c>
      <c r="N9" s="3">
        <v>45.85</v>
      </c>
      <c r="O9" s="3">
        <v>1.1100000000000001</v>
      </c>
    </row>
    <row r="10" spans="1:15" x14ac:dyDescent="0.25">
      <c r="A10" s="7" t="s">
        <v>107</v>
      </c>
      <c r="B10" s="3" t="s">
        <v>95</v>
      </c>
      <c r="C10" s="15">
        <v>32</v>
      </c>
      <c r="D10" s="4">
        <v>6.04</v>
      </c>
      <c r="E10" s="4">
        <v>12.41</v>
      </c>
      <c r="F10" s="4"/>
      <c r="G10" s="4">
        <v>227.43</v>
      </c>
      <c r="H10" s="4"/>
      <c r="I10" s="4">
        <v>0.54</v>
      </c>
      <c r="J10" s="4">
        <v>0.08</v>
      </c>
      <c r="K10" s="4"/>
      <c r="L10" s="4">
        <v>34.35</v>
      </c>
      <c r="M10" s="4">
        <v>189.27</v>
      </c>
      <c r="N10" s="4">
        <v>161.4</v>
      </c>
      <c r="O10" s="4">
        <v>0.2</v>
      </c>
    </row>
    <row r="11" spans="1:15" ht="30" x14ac:dyDescent="0.25">
      <c r="A11" s="7">
        <v>27</v>
      </c>
      <c r="B11" s="3" t="s">
        <v>71</v>
      </c>
      <c r="C11" s="15" t="s">
        <v>72</v>
      </c>
      <c r="D11" s="4">
        <v>7.74</v>
      </c>
      <c r="E11" s="4">
        <v>8.14</v>
      </c>
      <c r="F11" s="4">
        <v>49.79</v>
      </c>
      <c r="G11" s="4">
        <v>291.10000000000002</v>
      </c>
      <c r="H11" s="4">
        <v>0.16</v>
      </c>
      <c r="I11" s="4"/>
      <c r="J11" s="4">
        <v>0.04</v>
      </c>
      <c r="K11" s="4">
        <v>0.04</v>
      </c>
      <c r="L11" s="4">
        <v>5</v>
      </c>
      <c r="M11" s="4">
        <v>85</v>
      </c>
      <c r="N11" s="4">
        <v>36.5</v>
      </c>
      <c r="O11" s="4">
        <v>1.62</v>
      </c>
    </row>
    <row r="12" spans="1:15" x14ac:dyDescent="0.25">
      <c r="A12" s="7" t="s">
        <v>42</v>
      </c>
      <c r="B12" s="3" t="s">
        <v>43</v>
      </c>
      <c r="C12" s="15">
        <v>200</v>
      </c>
      <c r="D12" s="4">
        <v>1.82</v>
      </c>
      <c r="E12" s="4">
        <v>1.44</v>
      </c>
      <c r="F12" s="4">
        <v>1.8</v>
      </c>
      <c r="G12" s="4">
        <v>93.8</v>
      </c>
      <c r="H12" s="4"/>
      <c r="I12" s="4">
        <v>0.65</v>
      </c>
      <c r="J12" s="4"/>
      <c r="K12" s="4"/>
      <c r="L12" s="4">
        <v>78.900000000000006</v>
      </c>
      <c r="M12" s="4">
        <v>59.5</v>
      </c>
      <c r="N12" s="4">
        <v>9.1</v>
      </c>
      <c r="O12" s="4">
        <v>0.08</v>
      </c>
    </row>
    <row r="13" spans="1:15" x14ac:dyDescent="0.25">
      <c r="A13" s="7"/>
      <c r="B13" s="21" t="s">
        <v>30</v>
      </c>
      <c r="C13" s="15"/>
      <c r="D13" s="4">
        <f>SUM(D9:D12)</f>
        <v>23.869999999999997</v>
      </c>
      <c r="E13" s="4">
        <f t="shared" ref="E13:O13" si="0">SUM(E9:E12)</f>
        <v>33.9</v>
      </c>
      <c r="F13" s="4">
        <f t="shared" si="0"/>
        <v>73.98</v>
      </c>
      <c r="G13" s="4">
        <f t="shared" si="0"/>
        <v>691.98</v>
      </c>
      <c r="H13" s="4">
        <f t="shared" si="0"/>
        <v>0.29000000000000004</v>
      </c>
      <c r="I13" s="4">
        <f t="shared" si="0"/>
        <v>3.69</v>
      </c>
      <c r="J13" s="4">
        <f t="shared" si="0"/>
        <v>0.19000000000000003</v>
      </c>
      <c r="K13" s="4">
        <f t="shared" si="0"/>
        <v>0.08</v>
      </c>
      <c r="L13" s="4">
        <f t="shared" si="0"/>
        <v>424.55000000000007</v>
      </c>
      <c r="M13" s="4">
        <f t="shared" si="0"/>
        <v>485.57000000000005</v>
      </c>
      <c r="N13" s="4">
        <f t="shared" si="0"/>
        <v>252.85</v>
      </c>
      <c r="O13" s="4">
        <f t="shared" si="0"/>
        <v>3.0100000000000002</v>
      </c>
    </row>
    <row r="14" spans="1:15" x14ac:dyDescent="0.25">
      <c r="A14" s="7"/>
      <c r="B14" s="19" t="s">
        <v>31</v>
      </c>
      <c r="C14" s="1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7"/>
      <c r="B15" s="3" t="s">
        <v>45</v>
      </c>
      <c r="C15" s="15">
        <v>200</v>
      </c>
      <c r="D15" s="4">
        <v>1</v>
      </c>
      <c r="E15" s="4"/>
      <c r="F15" s="4">
        <v>12.14</v>
      </c>
      <c r="G15" s="4">
        <v>94</v>
      </c>
      <c r="H15" s="4">
        <v>0.02</v>
      </c>
      <c r="I15" s="4">
        <v>4</v>
      </c>
      <c r="J15" s="4"/>
      <c r="K15" s="4"/>
      <c r="L15" s="4">
        <v>16</v>
      </c>
      <c r="M15" s="4">
        <v>16</v>
      </c>
      <c r="N15" s="4">
        <v>10</v>
      </c>
      <c r="O15" s="4">
        <v>0.4</v>
      </c>
    </row>
    <row r="16" spans="1:15" x14ac:dyDescent="0.25">
      <c r="A16" s="7"/>
      <c r="B16" s="3" t="s">
        <v>44</v>
      </c>
      <c r="C16" s="15">
        <v>225</v>
      </c>
      <c r="D16" s="4">
        <v>1.74</v>
      </c>
      <c r="E16" s="4"/>
      <c r="F16" s="4">
        <v>9.15</v>
      </c>
      <c r="G16" s="4">
        <v>105</v>
      </c>
      <c r="H16" s="4">
        <v>0.06</v>
      </c>
      <c r="I16" s="4">
        <v>34.299999999999997</v>
      </c>
      <c r="J16" s="4"/>
      <c r="K16" s="4">
        <v>0.06</v>
      </c>
      <c r="L16" s="4">
        <v>42.24</v>
      </c>
      <c r="M16" s="4">
        <v>29.02</v>
      </c>
      <c r="N16" s="4">
        <v>23.75</v>
      </c>
      <c r="O16" s="4">
        <v>5.8</v>
      </c>
    </row>
    <row r="17" spans="1:17" x14ac:dyDescent="0.25">
      <c r="A17" s="7"/>
      <c r="B17" s="30" t="s">
        <v>78</v>
      </c>
      <c r="C17" s="15">
        <v>30</v>
      </c>
      <c r="D17" s="4">
        <v>1</v>
      </c>
      <c r="E17" s="4">
        <v>2.35</v>
      </c>
      <c r="F17" s="4">
        <v>11.8</v>
      </c>
      <c r="G17" s="4">
        <v>104.7</v>
      </c>
      <c r="H17" s="4"/>
      <c r="I17" s="4"/>
      <c r="J17" s="4"/>
      <c r="K17" s="4"/>
      <c r="L17" s="4">
        <v>0.9</v>
      </c>
      <c r="M17" s="4">
        <v>17.100000000000001</v>
      </c>
      <c r="N17" s="4">
        <v>2.1</v>
      </c>
      <c r="O17" s="4">
        <v>0.3</v>
      </c>
    </row>
    <row r="18" spans="1:17" x14ac:dyDescent="0.25">
      <c r="A18" s="7"/>
      <c r="B18" s="19"/>
      <c r="C18" s="1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7" x14ac:dyDescent="0.25">
      <c r="A19" s="7"/>
      <c r="B19" s="21" t="s">
        <v>30</v>
      </c>
      <c r="C19" s="15"/>
      <c r="D19" s="4">
        <f t="shared" ref="D19:I19" si="1">SUM(D14:D18)</f>
        <v>3.74</v>
      </c>
      <c r="E19" s="4">
        <f t="shared" si="1"/>
        <v>2.35</v>
      </c>
      <c r="F19" s="4">
        <f t="shared" si="1"/>
        <v>33.090000000000003</v>
      </c>
      <c r="G19" s="4">
        <f t="shared" si="1"/>
        <v>303.7</v>
      </c>
      <c r="H19" s="4">
        <f t="shared" si="1"/>
        <v>0.08</v>
      </c>
      <c r="I19" s="4">
        <f t="shared" si="1"/>
        <v>38.299999999999997</v>
      </c>
      <c r="J19" s="4"/>
      <c r="K19" s="4">
        <f>SUM(K14:K18)</f>
        <v>0.06</v>
      </c>
      <c r="L19" s="4">
        <f>SUM(L14:L18)</f>
        <v>59.14</v>
      </c>
      <c r="M19" s="4">
        <f>SUM(M14:M18)</f>
        <v>62.12</v>
      </c>
      <c r="N19" s="4">
        <f>SUM(N14:N18)</f>
        <v>35.85</v>
      </c>
      <c r="O19" s="4">
        <f>SUM(O14:O18)</f>
        <v>6.5</v>
      </c>
    </row>
    <row r="20" spans="1:17" x14ac:dyDescent="0.25">
      <c r="A20" s="7"/>
      <c r="B20" s="3" t="s">
        <v>32</v>
      </c>
      <c r="C20" s="1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7" x14ac:dyDescent="0.25">
      <c r="A21" s="7" t="s">
        <v>108</v>
      </c>
      <c r="B21" s="3" t="s">
        <v>96</v>
      </c>
      <c r="C21" s="15">
        <v>100</v>
      </c>
      <c r="D21" s="4">
        <v>2.9</v>
      </c>
      <c r="E21" s="4">
        <v>4.99</v>
      </c>
      <c r="F21" s="4">
        <v>2.64</v>
      </c>
      <c r="G21" s="4">
        <v>74.45</v>
      </c>
      <c r="H21" s="4"/>
      <c r="I21" s="4">
        <v>1.5</v>
      </c>
      <c r="J21" s="4"/>
      <c r="K21" s="4"/>
      <c r="L21" s="4">
        <v>25.4</v>
      </c>
      <c r="M21" s="4">
        <v>19.87</v>
      </c>
      <c r="N21" s="4">
        <v>2.1</v>
      </c>
      <c r="O21" s="4">
        <v>1.24</v>
      </c>
      <c r="P21" s="35"/>
      <c r="Q21" s="43"/>
    </row>
    <row r="22" spans="1:17" ht="30" x14ac:dyDescent="0.25">
      <c r="A22" s="7" t="s">
        <v>109</v>
      </c>
      <c r="B22" s="3" t="s">
        <v>97</v>
      </c>
      <c r="C22" s="15" t="s">
        <v>51</v>
      </c>
      <c r="D22" s="4">
        <v>5.74</v>
      </c>
      <c r="E22" s="4">
        <v>11.81</v>
      </c>
      <c r="F22" s="4">
        <v>27.08</v>
      </c>
      <c r="G22" s="4">
        <v>173.01</v>
      </c>
      <c r="H22" s="4">
        <v>0.12</v>
      </c>
      <c r="I22" s="4">
        <v>23.95</v>
      </c>
      <c r="J22" s="4">
        <v>0.04</v>
      </c>
      <c r="K22" s="4">
        <v>5.15</v>
      </c>
      <c r="L22" s="4">
        <v>65.06</v>
      </c>
      <c r="M22" s="4">
        <v>29.51</v>
      </c>
      <c r="N22" s="4">
        <v>193.05</v>
      </c>
      <c r="O22" s="4">
        <v>3.76</v>
      </c>
    </row>
    <row r="23" spans="1:17" x14ac:dyDescent="0.25">
      <c r="A23" s="7" t="s">
        <v>110</v>
      </c>
      <c r="B23" s="3" t="s">
        <v>98</v>
      </c>
      <c r="C23" s="15" t="s">
        <v>99</v>
      </c>
      <c r="D23" s="4">
        <v>15.06</v>
      </c>
      <c r="E23" s="4">
        <v>14.92</v>
      </c>
      <c r="F23" s="4">
        <v>28.57</v>
      </c>
      <c r="G23" s="4">
        <v>308.94</v>
      </c>
      <c r="H23" s="4">
        <v>0.1</v>
      </c>
      <c r="I23" s="4">
        <v>7.25</v>
      </c>
      <c r="J23" s="4">
        <v>0.02</v>
      </c>
      <c r="K23" s="4">
        <v>4.05</v>
      </c>
      <c r="L23" s="4">
        <v>44.2</v>
      </c>
      <c r="M23" s="4">
        <v>267.95</v>
      </c>
      <c r="N23" s="4">
        <v>251.07</v>
      </c>
      <c r="O23" s="4">
        <v>4.18</v>
      </c>
    </row>
    <row r="24" spans="1:17" x14ac:dyDescent="0.25">
      <c r="A24" s="7" t="s">
        <v>111</v>
      </c>
      <c r="B24" s="3" t="s">
        <v>56</v>
      </c>
      <c r="C24" s="15">
        <v>150</v>
      </c>
      <c r="D24" s="4">
        <v>4.91</v>
      </c>
      <c r="E24" s="4">
        <v>4.79</v>
      </c>
      <c r="F24" s="4">
        <v>40.840000000000003</v>
      </c>
      <c r="G24" s="4">
        <v>236.45</v>
      </c>
      <c r="H24" s="4">
        <v>0.48</v>
      </c>
      <c r="I24" s="4">
        <v>80</v>
      </c>
      <c r="J24" s="4">
        <v>0.02</v>
      </c>
      <c r="K24" s="4">
        <v>0.06</v>
      </c>
      <c r="L24" s="4">
        <v>57.5</v>
      </c>
      <c r="M24" s="4">
        <v>285.60000000000002</v>
      </c>
      <c r="N24" s="4">
        <v>50.95</v>
      </c>
      <c r="O24" s="4">
        <v>1.84</v>
      </c>
    </row>
    <row r="25" spans="1:17" ht="30" x14ac:dyDescent="0.25">
      <c r="A25" s="7" t="s">
        <v>57</v>
      </c>
      <c r="B25" s="3" t="s">
        <v>100</v>
      </c>
      <c r="C25" s="15">
        <v>200</v>
      </c>
      <c r="D25" s="4">
        <v>0.01</v>
      </c>
      <c r="E25" s="4"/>
      <c r="F25" s="4">
        <v>11.81</v>
      </c>
      <c r="G25" s="4">
        <v>58.4</v>
      </c>
      <c r="H25" s="4">
        <v>0.08</v>
      </c>
      <c r="I25" s="4">
        <v>6.86</v>
      </c>
      <c r="J25" s="4"/>
      <c r="K25" s="4">
        <v>0.01</v>
      </c>
      <c r="L25" s="4">
        <v>8.4600000000000009</v>
      </c>
      <c r="M25" s="4">
        <v>5.8</v>
      </c>
      <c r="N25" s="4">
        <v>4.74</v>
      </c>
      <c r="O25" s="4">
        <v>1.19</v>
      </c>
    </row>
    <row r="26" spans="1:17" x14ac:dyDescent="0.25">
      <c r="A26" s="7"/>
      <c r="B26" s="30" t="s">
        <v>59</v>
      </c>
      <c r="C26" s="15">
        <v>100</v>
      </c>
      <c r="D26" s="4">
        <v>4.07</v>
      </c>
      <c r="E26" s="4">
        <v>0.7</v>
      </c>
      <c r="F26" s="4">
        <v>49.8</v>
      </c>
      <c r="G26" s="4">
        <v>214</v>
      </c>
      <c r="H26" s="4">
        <v>0.08</v>
      </c>
      <c r="I26" s="4"/>
      <c r="J26" s="4"/>
      <c r="K26" s="4"/>
      <c r="L26" s="4">
        <v>21</v>
      </c>
      <c r="M26" s="4">
        <v>87</v>
      </c>
      <c r="N26" s="4">
        <v>19</v>
      </c>
      <c r="O26" s="4">
        <v>2</v>
      </c>
    </row>
    <row r="27" spans="1:17" x14ac:dyDescent="0.25">
      <c r="A27" s="7"/>
      <c r="B27" s="12"/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7" x14ac:dyDescent="0.25">
      <c r="A28" s="7"/>
      <c r="B28" s="21" t="s">
        <v>30</v>
      </c>
      <c r="C28" s="15"/>
      <c r="D28" s="4">
        <f t="shared" ref="D28:O28" si="2">SUM(D20:D27)</f>
        <v>32.690000000000005</v>
      </c>
      <c r="E28" s="4">
        <f t="shared" si="2"/>
        <v>37.21</v>
      </c>
      <c r="F28" s="4">
        <f t="shared" si="2"/>
        <v>160.74</v>
      </c>
      <c r="G28" s="4">
        <f t="shared" si="2"/>
        <v>1065.25</v>
      </c>
      <c r="H28" s="4">
        <f t="shared" si="2"/>
        <v>0.85999999999999988</v>
      </c>
      <c r="I28" s="4">
        <f t="shared" si="2"/>
        <v>119.56</v>
      </c>
      <c r="J28" s="4">
        <f t="shared" si="2"/>
        <v>0.08</v>
      </c>
      <c r="K28" s="4">
        <f t="shared" si="2"/>
        <v>9.27</v>
      </c>
      <c r="L28" s="4">
        <f t="shared" si="2"/>
        <v>221.62000000000003</v>
      </c>
      <c r="M28" s="4">
        <f t="shared" si="2"/>
        <v>695.73</v>
      </c>
      <c r="N28" s="4">
        <f t="shared" si="2"/>
        <v>520.91000000000008</v>
      </c>
      <c r="O28" s="4">
        <f t="shared" si="2"/>
        <v>14.209999999999999</v>
      </c>
      <c r="Q28" s="35"/>
    </row>
    <row r="29" spans="1:17" x14ac:dyDescent="0.25">
      <c r="A29" s="7"/>
      <c r="B29" s="3"/>
      <c r="C29" s="15"/>
      <c r="D29" s="4"/>
      <c r="E29" s="4"/>
      <c r="F29" s="4"/>
      <c r="G29" s="4"/>
      <c r="H29" s="4"/>
      <c r="I29" s="4"/>
      <c r="J29" s="4"/>
      <c r="K29" s="7"/>
      <c r="L29" s="4"/>
      <c r="M29" s="4"/>
      <c r="N29" s="4"/>
      <c r="O29" s="4"/>
    </row>
    <row r="30" spans="1:17" x14ac:dyDescent="0.25">
      <c r="A30" s="7"/>
      <c r="B30" s="30" t="s">
        <v>33</v>
      </c>
      <c r="C30" s="1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7" ht="30" x14ac:dyDescent="0.25">
      <c r="A31" s="7" t="s">
        <v>112</v>
      </c>
      <c r="B31" s="12" t="s">
        <v>101</v>
      </c>
      <c r="C31" s="15" t="s">
        <v>102</v>
      </c>
      <c r="D31" s="4">
        <v>17.899999999999999</v>
      </c>
      <c r="E31" s="4">
        <v>16.27</v>
      </c>
      <c r="F31" s="4">
        <v>76.64</v>
      </c>
      <c r="G31" s="4">
        <v>385.11</v>
      </c>
      <c r="H31" s="4">
        <v>0.42</v>
      </c>
      <c r="I31" s="4">
        <v>1.06</v>
      </c>
      <c r="J31" s="4">
        <v>7.0000000000000007E-2</v>
      </c>
      <c r="K31" s="4">
        <v>0.06</v>
      </c>
      <c r="L31" s="4">
        <v>270.91000000000003</v>
      </c>
      <c r="M31" s="4">
        <v>42.06</v>
      </c>
      <c r="N31" s="4">
        <v>941.28</v>
      </c>
      <c r="O31" s="4">
        <v>3.26</v>
      </c>
      <c r="Q31" s="35"/>
    </row>
    <row r="32" spans="1:17" x14ac:dyDescent="0.25">
      <c r="A32" s="7">
        <v>1203</v>
      </c>
      <c r="B32" s="3" t="s">
        <v>64</v>
      </c>
      <c r="C32" s="15">
        <v>200</v>
      </c>
      <c r="D32" s="4"/>
      <c r="E32" s="4"/>
      <c r="F32" s="4">
        <v>9.98</v>
      </c>
      <c r="G32" s="4">
        <v>37.4</v>
      </c>
      <c r="H32" s="4"/>
      <c r="I32" s="4"/>
      <c r="J32" s="4"/>
      <c r="K32" s="4"/>
      <c r="L32" s="4">
        <v>0.2</v>
      </c>
      <c r="M32" s="4"/>
      <c r="N32" s="4"/>
      <c r="O32" s="4">
        <v>0.03</v>
      </c>
    </row>
    <row r="33" spans="1:17" x14ac:dyDescent="0.25">
      <c r="A33" s="7"/>
      <c r="B33" s="21" t="s">
        <v>30</v>
      </c>
      <c r="C33" s="15"/>
      <c r="D33" s="4">
        <f t="shared" ref="D33:O33" si="3">SUM(D30:D32)</f>
        <v>17.899999999999999</v>
      </c>
      <c r="E33" s="4">
        <f t="shared" si="3"/>
        <v>16.27</v>
      </c>
      <c r="F33" s="4">
        <f t="shared" si="3"/>
        <v>86.62</v>
      </c>
      <c r="G33" s="4">
        <f t="shared" si="3"/>
        <v>422.51</v>
      </c>
      <c r="H33" s="4">
        <f t="shared" si="3"/>
        <v>0.42</v>
      </c>
      <c r="I33" s="4">
        <f t="shared" si="3"/>
        <v>1.06</v>
      </c>
      <c r="J33" s="4">
        <f t="shared" si="3"/>
        <v>7.0000000000000007E-2</v>
      </c>
      <c r="K33" s="4">
        <f t="shared" si="3"/>
        <v>0.06</v>
      </c>
      <c r="L33" s="4">
        <f t="shared" si="3"/>
        <v>271.11</v>
      </c>
      <c r="M33" s="4">
        <f t="shared" si="3"/>
        <v>42.06</v>
      </c>
      <c r="N33" s="4">
        <f t="shared" si="3"/>
        <v>941.28</v>
      </c>
      <c r="O33" s="4">
        <f t="shared" si="3"/>
        <v>3.2899999999999996</v>
      </c>
      <c r="Q33" s="43"/>
    </row>
    <row r="34" spans="1:17" x14ac:dyDescent="0.25">
      <c r="A34" s="7"/>
      <c r="B34" s="3"/>
      <c r="C34" s="1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5"/>
    </row>
    <row r="35" spans="1:17" x14ac:dyDescent="0.25">
      <c r="A35" s="7"/>
      <c r="B35" s="3" t="s">
        <v>34</v>
      </c>
      <c r="C35" s="1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7" x14ac:dyDescent="0.25">
      <c r="A36" s="7"/>
      <c r="B36" s="3" t="s">
        <v>103</v>
      </c>
      <c r="C36" s="15">
        <v>153</v>
      </c>
      <c r="D36" s="4">
        <v>4.26</v>
      </c>
      <c r="E36" s="4"/>
      <c r="F36" s="4">
        <v>1.96</v>
      </c>
      <c r="G36" s="4">
        <v>27.54</v>
      </c>
      <c r="H36" s="4"/>
      <c r="I36" s="4"/>
      <c r="J36" s="4"/>
      <c r="K36" s="4"/>
      <c r="L36" s="4"/>
      <c r="M36" s="4">
        <v>1.81</v>
      </c>
      <c r="N36" s="4">
        <v>30.6</v>
      </c>
      <c r="O36" s="4"/>
    </row>
    <row r="37" spans="1:17" x14ac:dyDescent="0.25">
      <c r="A37" s="7" t="s">
        <v>113</v>
      </c>
      <c r="B37" s="3" t="s">
        <v>104</v>
      </c>
      <c r="C37" s="15">
        <v>54</v>
      </c>
      <c r="D37" s="4">
        <v>18.22</v>
      </c>
      <c r="E37" s="4">
        <v>10.3</v>
      </c>
      <c r="F37" s="4">
        <v>3.46</v>
      </c>
      <c r="G37" s="4">
        <v>227.49</v>
      </c>
      <c r="H37" s="4">
        <v>7.0000000000000007E-2</v>
      </c>
      <c r="I37" s="4">
        <v>3.8</v>
      </c>
      <c r="J37" s="4">
        <v>0.04</v>
      </c>
      <c r="K37" s="4">
        <v>0.09</v>
      </c>
      <c r="L37" s="4">
        <v>23.31</v>
      </c>
      <c r="M37" s="4">
        <v>230.45</v>
      </c>
      <c r="N37" s="4">
        <v>32.799999999999997</v>
      </c>
      <c r="O37" s="4">
        <v>1.72</v>
      </c>
      <c r="P37" s="43"/>
    </row>
    <row r="38" spans="1:17" x14ac:dyDescent="0.25">
      <c r="A38" s="7" t="s">
        <v>114</v>
      </c>
      <c r="B38" s="30" t="s">
        <v>105</v>
      </c>
      <c r="C38" s="15">
        <v>100</v>
      </c>
      <c r="D38" s="4">
        <v>4.4800000000000004</v>
      </c>
      <c r="E38" s="4">
        <v>4.54</v>
      </c>
      <c r="F38" s="4">
        <v>16.07</v>
      </c>
      <c r="G38" s="4">
        <v>147.15</v>
      </c>
      <c r="H38" s="4">
        <v>0.17</v>
      </c>
      <c r="I38" s="4"/>
      <c r="J38" s="4">
        <v>0.02</v>
      </c>
      <c r="K38" s="4">
        <v>0.02</v>
      </c>
      <c r="L38" s="4">
        <v>25.7</v>
      </c>
      <c r="M38" s="4">
        <v>10.53</v>
      </c>
      <c r="N38" s="4">
        <v>343.75</v>
      </c>
      <c r="O38" s="4">
        <v>3.81</v>
      </c>
    </row>
    <row r="39" spans="1:17" ht="30" x14ac:dyDescent="0.25">
      <c r="A39" s="7">
        <v>27</v>
      </c>
      <c r="B39" s="3" t="s">
        <v>71</v>
      </c>
      <c r="C39" s="15" t="s">
        <v>72</v>
      </c>
      <c r="D39" s="4">
        <v>7.74</v>
      </c>
      <c r="E39" s="4">
        <v>8.14</v>
      </c>
      <c r="F39" s="4">
        <v>49.79</v>
      </c>
      <c r="G39" s="4">
        <v>88.7</v>
      </c>
      <c r="H39" s="4">
        <v>0.16</v>
      </c>
      <c r="I39" s="4"/>
      <c r="J39" s="4">
        <v>0.4</v>
      </c>
      <c r="K39" s="4">
        <v>0.4</v>
      </c>
      <c r="L39" s="4">
        <v>5</v>
      </c>
      <c r="M39" s="4">
        <v>85</v>
      </c>
      <c r="N39" s="4">
        <v>36.5</v>
      </c>
      <c r="O39" s="4">
        <v>1.62</v>
      </c>
      <c r="Q39" s="44"/>
    </row>
    <row r="40" spans="1:17" x14ac:dyDescent="0.25">
      <c r="A40" s="7" t="s">
        <v>73</v>
      </c>
      <c r="B40" s="30" t="s">
        <v>74</v>
      </c>
      <c r="C40" s="15">
        <v>200</v>
      </c>
      <c r="D40" s="4">
        <v>5.6</v>
      </c>
      <c r="E40" s="4">
        <v>6.4</v>
      </c>
      <c r="F40" s="4">
        <v>19.38</v>
      </c>
      <c r="G40" s="4">
        <v>39</v>
      </c>
      <c r="H40" s="4">
        <v>0.06</v>
      </c>
      <c r="I40" s="4">
        <v>2</v>
      </c>
      <c r="J40" s="4">
        <v>0.04</v>
      </c>
      <c r="K40" s="4">
        <v>0.02</v>
      </c>
      <c r="L40" s="4">
        <v>242.2</v>
      </c>
      <c r="M40" s="4">
        <v>182</v>
      </c>
      <c r="N40" s="4">
        <v>28</v>
      </c>
      <c r="O40" s="4">
        <v>0.23</v>
      </c>
    </row>
    <row r="41" spans="1:17" x14ac:dyDescent="0.25">
      <c r="A41" s="7"/>
      <c r="B41" s="21" t="s">
        <v>30</v>
      </c>
      <c r="C41" s="15"/>
      <c r="D41" s="4">
        <f>SUM(D35:D40)</f>
        <v>40.299999999999997</v>
      </c>
      <c r="E41" s="4">
        <f>SUM(E35:E40)</f>
        <v>29.380000000000003</v>
      </c>
      <c r="F41" s="4">
        <f>SUM(F35:F40)</f>
        <v>90.66</v>
      </c>
      <c r="G41" s="4">
        <f>SUM(G35:G40)</f>
        <v>529.88</v>
      </c>
      <c r="H41" s="4">
        <f>SUM(H35:H40)</f>
        <v>0.46</v>
      </c>
      <c r="I41" s="4">
        <f>SUM(I37:I40)</f>
        <v>5.8</v>
      </c>
      <c r="J41" s="4">
        <f>SUM(J37:J40)</f>
        <v>0.5</v>
      </c>
      <c r="K41" s="4">
        <f>SUM(K35:K40)</f>
        <v>0.53</v>
      </c>
      <c r="L41" s="4">
        <f>SUM(L35:L40)</f>
        <v>296.20999999999998</v>
      </c>
      <c r="M41" s="4">
        <f>SUM(M35:M40)</f>
        <v>509.78999999999996</v>
      </c>
      <c r="N41" s="4">
        <f>SUM(N35:N40)</f>
        <v>471.65</v>
      </c>
      <c r="O41" s="4">
        <f>SUM(O35:O40)</f>
        <v>7.3800000000000008</v>
      </c>
    </row>
    <row r="43" spans="1:17" x14ac:dyDescent="0.25">
      <c r="B43" s="43" t="s">
        <v>30</v>
      </c>
      <c r="D43">
        <f>D13+D19+D28+D33+D41</f>
        <v>118.5</v>
      </c>
      <c r="E43">
        <f t="shared" ref="E43:O43" si="4">E13+E19+E28+E33+E41</f>
        <v>119.11000000000001</v>
      </c>
      <c r="F43">
        <f t="shared" si="4"/>
        <v>445.09000000000003</v>
      </c>
      <c r="G43">
        <f t="shared" si="4"/>
        <v>3013.3200000000006</v>
      </c>
      <c r="H43">
        <f t="shared" si="4"/>
        <v>2.11</v>
      </c>
      <c r="I43">
        <f t="shared" si="4"/>
        <v>168.41000000000003</v>
      </c>
      <c r="J43">
        <f t="shared" si="4"/>
        <v>0.84000000000000008</v>
      </c>
      <c r="K43">
        <f t="shared" si="4"/>
        <v>10</v>
      </c>
      <c r="L43">
        <f t="shared" si="4"/>
        <v>1272.6300000000001</v>
      </c>
      <c r="M43">
        <f t="shared" si="4"/>
        <v>1795.27</v>
      </c>
      <c r="N43">
        <f t="shared" si="4"/>
        <v>2222.54</v>
      </c>
      <c r="O43">
        <f t="shared" si="4"/>
        <v>34.39</v>
      </c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A19" workbookViewId="0">
      <selection activeCell="A48" sqref="A48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8.140625" customWidth="1"/>
    <col min="8" max="9" width="6.7109375" customWidth="1"/>
    <col min="10" max="10" width="6.5703125" customWidth="1"/>
    <col min="11" max="15" width="6.7109375" customWidth="1"/>
  </cols>
  <sheetData>
    <row r="1" spans="1:17" x14ac:dyDescent="0.25">
      <c r="A1" s="54" t="s">
        <v>21</v>
      </c>
      <c r="B1" s="54"/>
      <c r="C1" s="54"/>
    </row>
    <row r="2" spans="1:17" x14ac:dyDescent="0.25">
      <c r="A2" t="s">
        <v>0</v>
      </c>
    </row>
    <row r="3" spans="1:17" x14ac:dyDescent="0.25">
      <c r="A3" t="s">
        <v>35</v>
      </c>
    </row>
    <row r="4" spans="1:17" x14ac:dyDescent="0.25">
      <c r="A4" t="s">
        <v>1</v>
      </c>
    </row>
    <row r="5" spans="1:17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7" ht="65.25" customHeight="1" x14ac:dyDescent="0.25">
      <c r="A6" s="55"/>
      <c r="B6" s="55"/>
      <c r="C6" s="55"/>
      <c r="D6" s="8" t="s">
        <v>5</v>
      </c>
      <c r="E6" s="8" t="s">
        <v>6</v>
      </c>
      <c r="F6" s="8" t="s">
        <v>7</v>
      </c>
      <c r="G6" s="55"/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15</v>
      </c>
      <c r="O6" s="8" t="s">
        <v>14</v>
      </c>
      <c r="Q6" s="44"/>
    </row>
    <row r="7" spans="1:17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7" x14ac:dyDescent="0.25">
      <c r="A8" s="3"/>
      <c r="B8" s="3" t="s">
        <v>29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7" x14ac:dyDescent="0.25">
      <c r="A9" s="3" t="s">
        <v>115</v>
      </c>
      <c r="B9" s="3" t="s">
        <v>116</v>
      </c>
      <c r="C9" s="2">
        <v>200</v>
      </c>
      <c r="D9" s="3">
        <v>7.09</v>
      </c>
      <c r="E9" s="3">
        <v>9.2100000000000009</v>
      </c>
      <c r="F9" s="3">
        <v>22.68</v>
      </c>
      <c r="G9" s="3">
        <v>134.25</v>
      </c>
      <c r="H9" s="3">
        <v>0.76</v>
      </c>
      <c r="I9" s="3">
        <v>1.7</v>
      </c>
      <c r="J9" s="3">
        <v>0.03</v>
      </c>
      <c r="K9" s="3">
        <v>0.03</v>
      </c>
      <c r="L9" s="3">
        <v>211.1</v>
      </c>
      <c r="M9" s="3">
        <v>172.5</v>
      </c>
      <c r="N9" s="3">
        <v>244.75</v>
      </c>
      <c r="O9" s="3">
        <v>1.66</v>
      </c>
    </row>
    <row r="10" spans="1:17" x14ac:dyDescent="0.25">
      <c r="A10" s="4" t="s">
        <v>117</v>
      </c>
      <c r="B10" s="4" t="s">
        <v>118</v>
      </c>
      <c r="C10" s="7">
        <v>45</v>
      </c>
      <c r="D10" s="4">
        <v>16.09</v>
      </c>
      <c r="E10" s="4">
        <v>16.36</v>
      </c>
      <c r="F10" s="4"/>
      <c r="G10" s="4">
        <v>120.74</v>
      </c>
      <c r="H10" s="4">
        <v>0.08</v>
      </c>
      <c r="I10" s="4"/>
      <c r="J10" s="4"/>
      <c r="K10" s="4"/>
      <c r="L10" s="4">
        <v>475</v>
      </c>
      <c r="M10" s="4">
        <v>107.35</v>
      </c>
      <c r="N10" s="4">
        <v>128.19999999999999</v>
      </c>
      <c r="O10" s="4">
        <v>3.56</v>
      </c>
    </row>
    <row r="11" spans="1:17" x14ac:dyDescent="0.25">
      <c r="A11" s="4">
        <v>27</v>
      </c>
      <c r="B11" s="4" t="s">
        <v>40</v>
      </c>
      <c r="C11" s="7" t="s">
        <v>72</v>
      </c>
      <c r="D11" s="4">
        <v>7.74</v>
      </c>
      <c r="E11" s="4">
        <v>8.14</v>
      </c>
      <c r="F11" s="4">
        <v>49.79</v>
      </c>
      <c r="G11" s="4">
        <v>292.10000000000002</v>
      </c>
      <c r="H11" s="4">
        <v>0.16</v>
      </c>
      <c r="I11" s="4"/>
      <c r="J11" s="4">
        <v>0.04</v>
      </c>
      <c r="K11" s="4">
        <v>0.04</v>
      </c>
      <c r="L11" s="4">
        <v>5</v>
      </c>
      <c r="M11" s="4">
        <v>85</v>
      </c>
      <c r="N11" s="4">
        <v>36.5</v>
      </c>
      <c r="O11" s="4">
        <v>1.62</v>
      </c>
      <c r="Q11" s="43"/>
    </row>
    <row r="12" spans="1:17" x14ac:dyDescent="0.25">
      <c r="A12" s="4" t="s">
        <v>42</v>
      </c>
      <c r="B12" s="4" t="s">
        <v>43</v>
      </c>
      <c r="C12" s="7">
        <v>200</v>
      </c>
      <c r="D12" s="7">
        <v>1.82</v>
      </c>
      <c r="E12" s="4">
        <v>1.44</v>
      </c>
      <c r="F12" s="4">
        <v>1.8</v>
      </c>
      <c r="G12" s="4">
        <v>93.8</v>
      </c>
      <c r="H12" s="4"/>
      <c r="I12" s="4">
        <v>0.65</v>
      </c>
      <c r="J12" s="4"/>
      <c r="K12" s="4"/>
      <c r="L12" s="4">
        <v>78.900000000000006</v>
      </c>
      <c r="M12" s="4">
        <v>59.5</v>
      </c>
      <c r="N12" s="4">
        <v>9.1</v>
      </c>
      <c r="O12" s="4">
        <v>0.08</v>
      </c>
    </row>
    <row r="13" spans="1:17" x14ac:dyDescent="0.25">
      <c r="A13" s="4"/>
      <c r="B13" s="20" t="s">
        <v>30</v>
      </c>
      <c r="C13" s="4"/>
      <c r="D13" s="4">
        <f t="shared" ref="D13:O13" si="0">SUM(D8:D12)</f>
        <v>32.74</v>
      </c>
      <c r="E13" s="4">
        <f t="shared" si="0"/>
        <v>35.15</v>
      </c>
      <c r="F13" s="4">
        <f t="shared" si="0"/>
        <v>74.27</v>
      </c>
      <c r="G13" s="4">
        <f t="shared" si="0"/>
        <v>640.89</v>
      </c>
      <c r="H13" s="4">
        <f t="shared" si="0"/>
        <v>1</v>
      </c>
      <c r="I13" s="4">
        <f t="shared" si="0"/>
        <v>2.35</v>
      </c>
      <c r="J13" s="4">
        <f t="shared" si="0"/>
        <v>7.0000000000000007E-2</v>
      </c>
      <c r="K13" s="4">
        <f t="shared" si="0"/>
        <v>7.0000000000000007E-2</v>
      </c>
      <c r="L13" s="4">
        <f t="shared" si="0"/>
        <v>770</v>
      </c>
      <c r="M13" s="4">
        <f t="shared" si="0"/>
        <v>424.35</v>
      </c>
      <c r="N13" s="4">
        <f t="shared" si="0"/>
        <v>418.55</v>
      </c>
      <c r="O13" s="4">
        <f t="shared" si="0"/>
        <v>6.92</v>
      </c>
      <c r="Q13" s="43"/>
    </row>
    <row r="14" spans="1:17" x14ac:dyDescent="0.25">
      <c r="A14" s="4"/>
      <c r="B14" s="22" t="s">
        <v>119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7" x14ac:dyDescent="0.25">
      <c r="A15" s="4"/>
      <c r="B15" s="4" t="s">
        <v>45</v>
      </c>
      <c r="C15" s="4">
        <v>200</v>
      </c>
      <c r="D15" s="4">
        <v>1</v>
      </c>
      <c r="E15" s="4"/>
      <c r="F15" s="4">
        <v>12.14</v>
      </c>
      <c r="G15" s="4">
        <v>94</v>
      </c>
      <c r="H15" s="4">
        <v>0.02</v>
      </c>
      <c r="I15" s="4">
        <v>4</v>
      </c>
      <c r="J15" s="4"/>
      <c r="K15" s="4"/>
      <c r="L15" s="4">
        <v>1.6</v>
      </c>
      <c r="M15" s="4">
        <v>10</v>
      </c>
      <c r="N15" s="4">
        <v>18</v>
      </c>
      <c r="O15" s="4">
        <v>0.4</v>
      </c>
    </row>
    <row r="16" spans="1:17" x14ac:dyDescent="0.25">
      <c r="A16" s="4"/>
      <c r="B16" s="4" t="s">
        <v>44</v>
      </c>
      <c r="C16" s="4">
        <v>250</v>
      </c>
      <c r="D16" s="4">
        <v>0.09</v>
      </c>
      <c r="E16" s="4"/>
      <c r="F16" s="4">
        <v>3.8</v>
      </c>
      <c r="G16" s="4">
        <v>116</v>
      </c>
      <c r="H16" s="4">
        <v>0.02</v>
      </c>
      <c r="I16" s="4">
        <v>41.1</v>
      </c>
      <c r="J16" s="4"/>
      <c r="K16" s="4">
        <v>0.08</v>
      </c>
      <c r="L16" s="4">
        <v>50.66</v>
      </c>
      <c r="M16" s="4">
        <v>28.5</v>
      </c>
      <c r="N16" s="4">
        <v>34.83</v>
      </c>
      <c r="O16" s="4">
        <v>6.96</v>
      </c>
    </row>
    <row r="17" spans="1:16" x14ac:dyDescent="0.25">
      <c r="A17" s="4"/>
      <c r="B17" s="4" t="s">
        <v>78</v>
      </c>
      <c r="C17" s="4">
        <v>30</v>
      </c>
      <c r="D17" s="4">
        <v>1</v>
      </c>
      <c r="E17" s="4">
        <v>22.86</v>
      </c>
      <c r="F17" s="4">
        <v>11.8</v>
      </c>
      <c r="G17" s="4">
        <v>94.7</v>
      </c>
      <c r="H17" s="4"/>
      <c r="I17" s="4"/>
      <c r="J17" s="4"/>
      <c r="K17" s="4"/>
      <c r="L17" s="4">
        <v>0.9</v>
      </c>
      <c r="M17" s="4">
        <v>21</v>
      </c>
      <c r="N17" s="4">
        <v>121</v>
      </c>
      <c r="O17" s="4">
        <v>0.3</v>
      </c>
    </row>
    <row r="18" spans="1:16" x14ac:dyDescent="0.25">
      <c r="A18" s="4"/>
      <c r="B18" s="20" t="s">
        <v>30</v>
      </c>
      <c r="C18" s="22"/>
      <c r="D18" s="22">
        <f>SUM(D14:D17)</f>
        <v>2.09</v>
      </c>
      <c r="E18" s="22">
        <f>SUM(E15:E17)</f>
        <v>22.86</v>
      </c>
      <c r="F18" s="22">
        <f>SUM(F14:F17)</f>
        <v>27.740000000000002</v>
      </c>
      <c r="G18" s="22">
        <f>SUM(G14:G17)</f>
        <v>304.7</v>
      </c>
      <c r="H18" s="22">
        <f>SUM(H14:H17)</f>
        <v>0.04</v>
      </c>
      <c r="I18" s="22">
        <f>SUM(I14:I17)</f>
        <v>45.1</v>
      </c>
      <c r="J18" s="22"/>
      <c r="K18" s="22">
        <f>SUM(K14:K17)</f>
        <v>0.08</v>
      </c>
      <c r="L18" s="22">
        <f>SUM(L14:L17)</f>
        <v>53.16</v>
      </c>
      <c r="M18" s="22">
        <f>SUM(M14:M17)</f>
        <v>59.5</v>
      </c>
      <c r="N18" s="22">
        <f>SUM(N14:N17)</f>
        <v>173.82999999999998</v>
      </c>
      <c r="O18" s="22">
        <f>SUM(O14:O17)</f>
        <v>7.66</v>
      </c>
    </row>
    <row r="19" spans="1:16" x14ac:dyDescent="0.25">
      <c r="A19" s="4"/>
      <c r="B19" s="22" t="s">
        <v>32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6" ht="30" x14ac:dyDescent="0.25">
      <c r="A20" s="4">
        <v>139</v>
      </c>
      <c r="B20" s="3" t="s">
        <v>120</v>
      </c>
      <c r="C20" s="4">
        <v>100</v>
      </c>
      <c r="D20" s="4">
        <v>1.55</v>
      </c>
      <c r="E20" s="4">
        <v>3.09</v>
      </c>
      <c r="F20" s="4">
        <v>15.08</v>
      </c>
      <c r="G20" s="4">
        <v>93.8</v>
      </c>
      <c r="H20" s="4">
        <v>0.05</v>
      </c>
      <c r="I20" s="4">
        <v>17.059999999999999</v>
      </c>
      <c r="J20" s="4"/>
      <c r="K20" s="4">
        <v>96.3</v>
      </c>
      <c r="L20" s="4">
        <v>6.18</v>
      </c>
      <c r="M20" s="4">
        <v>59.79</v>
      </c>
      <c r="N20" s="4">
        <v>48.69</v>
      </c>
      <c r="O20" s="4">
        <v>1.31</v>
      </c>
    </row>
    <row r="21" spans="1:16" x14ac:dyDescent="0.25">
      <c r="A21" s="4" t="s">
        <v>121</v>
      </c>
      <c r="B21" s="4" t="s">
        <v>122</v>
      </c>
      <c r="C21" s="4">
        <v>250</v>
      </c>
      <c r="D21" s="4">
        <v>14.01</v>
      </c>
      <c r="E21" s="4">
        <v>3.82</v>
      </c>
      <c r="F21" s="4">
        <v>25.1</v>
      </c>
      <c r="G21" s="4">
        <v>144</v>
      </c>
      <c r="H21" s="4">
        <v>0.16</v>
      </c>
      <c r="I21" s="4">
        <v>22.25</v>
      </c>
      <c r="J21" s="4">
        <v>0.2</v>
      </c>
      <c r="K21" s="4">
        <v>1.39</v>
      </c>
      <c r="L21" s="4">
        <v>27.95</v>
      </c>
      <c r="M21" s="4">
        <v>87.25</v>
      </c>
      <c r="N21" s="4">
        <v>35.950000000000003</v>
      </c>
      <c r="O21" s="4">
        <v>2.56</v>
      </c>
    </row>
    <row r="22" spans="1:16" x14ac:dyDescent="0.25">
      <c r="A22" s="4" t="s">
        <v>123</v>
      </c>
      <c r="B22" s="4" t="s">
        <v>124</v>
      </c>
      <c r="C22" s="20" t="s">
        <v>125</v>
      </c>
      <c r="D22" s="4">
        <v>19.3</v>
      </c>
      <c r="E22" s="4">
        <v>8.16</v>
      </c>
      <c r="F22" s="4">
        <v>7.58</v>
      </c>
      <c r="G22" s="4">
        <v>285.87</v>
      </c>
      <c r="H22" s="4">
        <v>0.32</v>
      </c>
      <c r="I22" s="4">
        <v>37.5</v>
      </c>
      <c r="J22" s="4">
        <v>3.83</v>
      </c>
      <c r="K22" s="4">
        <v>2.89</v>
      </c>
      <c r="L22" s="4">
        <v>31.9</v>
      </c>
      <c r="M22" s="4">
        <v>414.1</v>
      </c>
      <c r="N22" s="4">
        <v>30</v>
      </c>
      <c r="O22" s="4">
        <v>10.16</v>
      </c>
    </row>
    <row r="23" spans="1:16" x14ac:dyDescent="0.25">
      <c r="A23" s="4" t="s">
        <v>126</v>
      </c>
      <c r="B23" s="4" t="s">
        <v>85</v>
      </c>
      <c r="C23" s="4">
        <v>100</v>
      </c>
      <c r="D23" s="4">
        <v>0.42</v>
      </c>
      <c r="E23" s="4">
        <v>3.94</v>
      </c>
      <c r="F23" s="4">
        <v>16.29</v>
      </c>
      <c r="G23" s="4">
        <v>140.69</v>
      </c>
      <c r="H23" s="4">
        <v>0.05</v>
      </c>
      <c r="I23" s="4"/>
      <c r="J23" s="4">
        <v>0.02</v>
      </c>
      <c r="K23" s="4">
        <v>0.02</v>
      </c>
      <c r="L23" s="4">
        <v>7.5</v>
      </c>
      <c r="M23" s="4">
        <v>31.45</v>
      </c>
      <c r="N23" s="4">
        <v>6.35</v>
      </c>
      <c r="O23" s="4">
        <v>1.43</v>
      </c>
    </row>
    <row r="24" spans="1:16" x14ac:dyDescent="0.25">
      <c r="A24" s="4"/>
      <c r="B24" s="4" t="s">
        <v>127</v>
      </c>
      <c r="C24" s="4">
        <v>200</v>
      </c>
      <c r="D24" s="4">
        <v>2</v>
      </c>
      <c r="E24" s="4"/>
      <c r="F24" s="4">
        <v>20.67</v>
      </c>
      <c r="G24" s="4">
        <v>79.099999999999994</v>
      </c>
      <c r="H24" s="4"/>
      <c r="I24" s="4">
        <v>6.5</v>
      </c>
      <c r="J24" s="4"/>
      <c r="K24" s="4"/>
      <c r="L24" s="4">
        <v>8.3000000000000007</v>
      </c>
      <c r="M24" s="4">
        <v>5.5</v>
      </c>
      <c r="N24" s="4">
        <v>4.5</v>
      </c>
      <c r="O24" s="4">
        <v>1.1299999999999999</v>
      </c>
    </row>
    <row r="25" spans="1:16" x14ac:dyDescent="0.25">
      <c r="A25" s="4"/>
      <c r="B25" s="4" t="s">
        <v>59</v>
      </c>
      <c r="C25" s="4">
        <v>100</v>
      </c>
      <c r="D25" s="4">
        <v>4.07</v>
      </c>
      <c r="E25" s="4">
        <v>0.7</v>
      </c>
      <c r="F25" s="4">
        <v>49.8</v>
      </c>
      <c r="G25" s="4">
        <v>214</v>
      </c>
      <c r="H25" s="4">
        <v>0.08</v>
      </c>
      <c r="I25" s="4"/>
      <c r="J25" s="4"/>
      <c r="K25" s="4"/>
      <c r="L25" s="4">
        <v>21</v>
      </c>
      <c r="M25" s="4">
        <v>87</v>
      </c>
      <c r="N25" s="4">
        <v>19</v>
      </c>
      <c r="O25" s="4">
        <v>2</v>
      </c>
    </row>
    <row r="26" spans="1:16" x14ac:dyDescent="0.25">
      <c r="A26" s="4"/>
      <c r="B26" s="20" t="s">
        <v>30</v>
      </c>
      <c r="C26" s="4"/>
      <c r="D26" s="4">
        <f t="shared" ref="D26:J26" si="1">SUM(D19:D25)</f>
        <v>41.35</v>
      </c>
      <c r="E26" s="4">
        <f t="shared" si="1"/>
        <v>19.71</v>
      </c>
      <c r="F26" s="4">
        <f t="shared" si="1"/>
        <v>134.51999999999998</v>
      </c>
      <c r="G26" s="4">
        <f t="shared" si="1"/>
        <v>957.46000000000015</v>
      </c>
      <c r="H26" s="4">
        <f t="shared" si="1"/>
        <v>0.66</v>
      </c>
      <c r="I26" s="4">
        <f t="shared" si="1"/>
        <v>83.31</v>
      </c>
      <c r="J26" s="4">
        <f t="shared" si="1"/>
        <v>4.05</v>
      </c>
      <c r="K26" s="4">
        <f>SUM(K20:K25)</f>
        <v>100.6</v>
      </c>
      <c r="L26" s="4">
        <f>SUM(L20:L25)</f>
        <v>102.83</v>
      </c>
      <c r="M26" s="4">
        <f>SUM(M19:M25)</f>
        <v>685.09</v>
      </c>
      <c r="N26" s="4">
        <f>SUM(N19:N25)</f>
        <v>144.49</v>
      </c>
      <c r="O26" s="4">
        <f>SUM(O19:O25)</f>
        <v>18.59</v>
      </c>
    </row>
    <row r="27" spans="1:16" x14ac:dyDescent="0.25">
      <c r="A27" s="4"/>
      <c r="B27" s="4" t="s">
        <v>33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3"/>
    </row>
    <row r="28" spans="1:16" x14ac:dyDescent="0.25">
      <c r="A28" s="4" t="s">
        <v>128</v>
      </c>
      <c r="B28" s="4" t="s">
        <v>129</v>
      </c>
      <c r="C28" s="4">
        <v>65</v>
      </c>
      <c r="D28" s="4">
        <v>4.92</v>
      </c>
      <c r="E28" s="4">
        <v>8.31</v>
      </c>
      <c r="F28" s="4">
        <v>17.739999999999998</v>
      </c>
      <c r="G28" s="4">
        <v>226.07</v>
      </c>
      <c r="H28" s="4"/>
      <c r="I28" s="4">
        <v>0.44</v>
      </c>
      <c r="J28" s="4">
        <v>0.04</v>
      </c>
      <c r="K28" s="4">
        <v>0.02</v>
      </c>
      <c r="L28" s="4">
        <v>30.84</v>
      </c>
      <c r="M28" s="4">
        <v>30.33</v>
      </c>
      <c r="N28" s="4">
        <v>290.97000000000003</v>
      </c>
      <c r="O28" s="4">
        <v>1.65</v>
      </c>
    </row>
    <row r="29" spans="1:16" x14ac:dyDescent="0.25">
      <c r="A29" s="4" t="s">
        <v>130</v>
      </c>
      <c r="B29" s="4" t="s">
        <v>131</v>
      </c>
      <c r="C29" s="4">
        <v>200</v>
      </c>
      <c r="D29" s="4">
        <v>5.74</v>
      </c>
      <c r="E29" s="4">
        <v>6.56</v>
      </c>
      <c r="F29" s="4">
        <v>5.39</v>
      </c>
      <c r="G29" s="4">
        <v>120.95</v>
      </c>
      <c r="H29" s="4">
        <v>0.04</v>
      </c>
      <c r="I29" s="4">
        <v>1.42</v>
      </c>
      <c r="J29" s="4">
        <v>0.02</v>
      </c>
      <c r="K29" s="4">
        <v>0.01</v>
      </c>
      <c r="L29" s="4">
        <v>24.6</v>
      </c>
      <c r="M29" s="4">
        <v>164.69</v>
      </c>
      <c r="N29" s="4">
        <v>28.7</v>
      </c>
      <c r="O29" s="4">
        <v>0.19</v>
      </c>
    </row>
    <row r="30" spans="1:16" x14ac:dyDescent="0.25">
      <c r="A30" s="4"/>
      <c r="B30" s="20" t="s">
        <v>30</v>
      </c>
      <c r="C30" s="4"/>
      <c r="D30" s="4">
        <f t="shared" ref="D30:O30" si="2">SUM(D27:D29)</f>
        <v>10.66</v>
      </c>
      <c r="E30" s="4">
        <f t="shared" si="2"/>
        <v>14.870000000000001</v>
      </c>
      <c r="F30" s="4">
        <f t="shared" si="2"/>
        <v>23.13</v>
      </c>
      <c r="G30" s="4">
        <f t="shared" si="2"/>
        <v>347.02</v>
      </c>
      <c r="H30" s="4">
        <f t="shared" si="2"/>
        <v>0.04</v>
      </c>
      <c r="I30" s="4">
        <f t="shared" si="2"/>
        <v>1.8599999999999999</v>
      </c>
      <c r="J30" s="4">
        <f t="shared" si="2"/>
        <v>0.06</v>
      </c>
      <c r="K30" s="4">
        <f t="shared" si="2"/>
        <v>0.03</v>
      </c>
      <c r="L30" s="4">
        <f t="shared" si="2"/>
        <v>55.44</v>
      </c>
      <c r="M30" s="4">
        <f t="shared" si="2"/>
        <v>195.01999999999998</v>
      </c>
      <c r="N30" s="4">
        <f t="shared" si="2"/>
        <v>319.67</v>
      </c>
      <c r="O30" s="4">
        <f t="shared" si="2"/>
        <v>1.8399999999999999</v>
      </c>
    </row>
    <row r="31" spans="1:16" x14ac:dyDescent="0.25">
      <c r="A31" s="4"/>
      <c r="B31" s="4" t="s">
        <v>34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6" x14ac:dyDescent="0.25">
      <c r="A32" s="4">
        <v>9</v>
      </c>
      <c r="B32" s="4" t="s">
        <v>132</v>
      </c>
      <c r="C32" s="4">
        <v>100</v>
      </c>
      <c r="D32" s="4">
        <v>2.12</v>
      </c>
      <c r="E32" s="4">
        <v>3.93</v>
      </c>
      <c r="F32" s="4">
        <v>7.4</v>
      </c>
      <c r="G32" s="4">
        <v>80.47</v>
      </c>
      <c r="H32" s="4">
        <v>0.03</v>
      </c>
      <c r="I32" s="4">
        <v>16.190000000000001</v>
      </c>
      <c r="J32" s="4">
        <v>0.05</v>
      </c>
      <c r="K32" s="4">
        <v>0.14000000000000001</v>
      </c>
      <c r="L32" s="4">
        <v>14.64</v>
      </c>
      <c r="M32" s="4">
        <v>18.420000000000002</v>
      </c>
      <c r="N32" s="4">
        <v>87.04</v>
      </c>
      <c r="O32" s="4">
        <v>0.61</v>
      </c>
    </row>
    <row r="33" spans="1:15" x14ac:dyDescent="0.25">
      <c r="A33" s="4" t="s">
        <v>133</v>
      </c>
      <c r="B33" s="4" t="s">
        <v>134</v>
      </c>
      <c r="C33" s="46">
        <v>3.3898305084745763E-2</v>
      </c>
      <c r="D33" s="4">
        <v>24.55</v>
      </c>
      <c r="E33" s="4">
        <v>5.0999999999999996</v>
      </c>
      <c r="F33" s="4">
        <v>20.03</v>
      </c>
      <c r="G33" s="4">
        <v>253.6</v>
      </c>
      <c r="H33" s="4">
        <v>0.33</v>
      </c>
      <c r="I33" s="4">
        <v>1.5</v>
      </c>
      <c r="J33" s="4">
        <v>0.02</v>
      </c>
      <c r="K33" s="4"/>
      <c r="L33" s="4">
        <v>77.95</v>
      </c>
      <c r="M33" s="4">
        <v>79.400000000000006</v>
      </c>
      <c r="N33" s="4">
        <v>431.17</v>
      </c>
      <c r="O33" s="4">
        <v>8.58</v>
      </c>
    </row>
    <row r="34" spans="1:15" x14ac:dyDescent="0.25">
      <c r="A34" s="4" t="s">
        <v>55</v>
      </c>
      <c r="B34" s="4" t="s">
        <v>56</v>
      </c>
      <c r="C34" s="4">
        <v>150</v>
      </c>
      <c r="D34" s="4">
        <v>4.91</v>
      </c>
      <c r="E34" s="4">
        <v>4.79</v>
      </c>
      <c r="F34" s="4">
        <v>40.840000000000003</v>
      </c>
      <c r="G34" s="4">
        <v>236.45</v>
      </c>
      <c r="H34" s="4">
        <v>0.48</v>
      </c>
      <c r="I34" s="4">
        <v>80</v>
      </c>
      <c r="J34" s="4">
        <v>0.02</v>
      </c>
      <c r="K34" s="4">
        <v>0.06</v>
      </c>
      <c r="L34" s="4">
        <v>57.5</v>
      </c>
      <c r="M34" s="4">
        <v>285.60000000000002</v>
      </c>
      <c r="N34" s="4">
        <v>50.95</v>
      </c>
      <c r="O34" s="4">
        <v>1.84</v>
      </c>
    </row>
    <row r="35" spans="1:15" x14ac:dyDescent="0.25">
      <c r="A35" s="20">
        <v>27</v>
      </c>
      <c r="B35" s="4" t="s">
        <v>40</v>
      </c>
      <c r="C35" s="20" t="s">
        <v>41</v>
      </c>
      <c r="D35" s="4">
        <v>6.8</v>
      </c>
      <c r="E35" s="4">
        <v>8</v>
      </c>
      <c r="F35" s="4">
        <v>42.33</v>
      </c>
      <c r="G35" s="4">
        <v>258.2</v>
      </c>
      <c r="H35" s="4">
        <v>0.13</v>
      </c>
      <c r="I35" s="4"/>
      <c r="J35" s="4"/>
      <c r="K35" s="4"/>
      <c r="L35" s="4">
        <v>24.5</v>
      </c>
      <c r="M35" s="4">
        <v>72.55</v>
      </c>
      <c r="N35" s="4">
        <v>32.25</v>
      </c>
      <c r="O35" s="4">
        <v>1.38</v>
      </c>
    </row>
    <row r="36" spans="1:15" x14ac:dyDescent="0.25">
      <c r="A36" s="22">
        <v>1203</v>
      </c>
      <c r="B36" s="4" t="s">
        <v>64</v>
      </c>
      <c r="C36" s="4">
        <v>200</v>
      </c>
      <c r="D36" s="4"/>
      <c r="E36" s="4"/>
      <c r="F36" s="4">
        <v>19.96</v>
      </c>
      <c r="G36" s="4">
        <v>74.8</v>
      </c>
      <c r="H36" s="4"/>
      <c r="I36" s="4"/>
      <c r="J36" s="4"/>
      <c r="K36" s="4"/>
      <c r="L36" s="4">
        <v>0.4</v>
      </c>
      <c r="M36" s="4"/>
      <c r="N36" s="4"/>
      <c r="O36" s="4">
        <v>0.06</v>
      </c>
    </row>
    <row r="37" spans="1:15" x14ac:dyDescent="0.25">
      <c r="A37" s="4"/>
      <c r="B37" s="20" t="s">
        <v>30</v>
      </c>
      <c r="C37" s="4"/>
      <c r="D37" s="4">
        <f t="shared" ref="D37:O37" si="3">SUM(D31:D36)</f>
        <v>38.380000000000003</v>
      </c>
      <c r="E37" s="4">
        <f t="shared" si="3"/>
        <v>21.82</v>
      </c>
      <c r="F37" s="4">
        <f t="shared" si="3"/>
        <v>130.56</v>
      </c>
      <c r="G37" s="4">
        <f t="shared" si="3"/>
        <v>903.52</v>
      </c>
      <c r="H37" s="4">
        <f t="shared" si="3"/>
        <v>0.97</v>
      </c>
      <c r="I37" s="4">
        <f t="shared" si="3"/>
        <v>97.69</v>
      </c>
      <c r="J37" s="4">
        <f t="shared" si="3"/>
        <v>9.0000000000000011E-2</v>
      </c>
      <c r="K37" s="4">
        <f t="shared" si="3"/>
        <v>0.2</v>
      </c>
      <c r="L37" s="4">
        <f t="shared" si="3"/>
        <v>174.99</v>
      </c>
      <c r="M37" s="4">
        <f t="shared" si="3"/>
        <v>455.97</v>
      </c>
      <c r="N37" s="4">
        <f t="shared" si="3"/>
        <v>601.41000000000008</v>
      </c>
      <c r="O37" s="4">
        <f t="shared" si="3"/>
        <v>12.47</v>
      </c>
    </row>
    <row r="38" spans="1:15" x14ac:dyDescent="0.25">
      <c r="A38" s="4"/>
      <c r="B38" s="4"/>
      <c r="C38" s="4"/>
      <c r="D38" s="4"/>
      <c r="E38" s="4"/>
      <c r="F38" s="4"/>
      <c r="G38" s="4"/>
      <c r="H38" s="4"/>
      <c r="J38" s="4"/>
      <c r="K38" s="4"/>
      <c r="L38" s="4"/>
      <c r="M38" s="4"/>
      <c r="N38" s="4"/>
      <c r="O38" s="4"/>
    </row>
    <row r="39" spans="1:15" x14ac:dyDescent="0.25">
      <c r="A39" s="4"/>
      <c r="B39" s="20" t="s">
        <v>30</v>
      </c>
      <c r="C39" s="4"/>
      <c r="D39" s="4">
        <f>D18+D13+D26+D30+D37</f>
        <v>125.22</v>
      </c>
      <c r="E39" s="4">
        <f>E13+E18+E26+E30+E37</f>
        <v>114.41</v>
      </c>
      <c r="F39" s="4">
        <f>F13+F18+F26+F30+F37</f>
        <v>390.21999999999997</v>
      </c>
      <c r="G39" s="4">
        <f>G13+G18+G26+G30+G37</f>
        <v>3153.59</v>
      </c>
      <c r="H39" s="4">
        <f>H13+H18+H26+H30+H37</f>
        <v>2.71</v>
      </c>
      <c r="I39" s="4">
        <f>I13+I18+I26+I30+I37</f>
        <v>230.31</v>
      </c>
      <c r="J39" s="4">
        <f>J13+J26+J30+J37</f>
        <v>4.2699999999999996</v>
      </c>
      <c r="K39" s="4">
        <f>K13+K18+K26+K30+K37</f>
        <v>100.98</v>
      </c>
      <c r="L39" s="4">
        <f>L13+L18+L26+L30+L37</f>
        <v>1156.42</v>
      </c>
      <c r="M39" s="4">
        <f>M13+M18+M26+M30+M37</f>
        <v>1819.93</v>
      </c>
      <c r="N39" s="4">
        <f>N13+N18+N26+N30+N37</f>
        <v>1657.95</v>
      </c>
      <c r="O39" s="4">
        <f>O13+O18+O26+O30+O37</f>
        <v>47.480000000000004</v>
      </c>
    </row>
    <row r="40" spans="1:1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22" workbookViewId="0">
      <selection activeCell="P22" sqref="P22"/>
    </sheetView>
  </sheetViews>
  <sheetFormatPr defaultRowHeight="15" x14ac:dyDescent="0.25"/>
  <cols>
    <col min="1" max="1" width="8.5703125" customWidth="1"/>
    <col min="2" max="2" width="30.7109375" customWidth="1"/>
    <col min="3" max="3" width="9.14062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7" x14ac:dyDescent="0.25">
      <c r="A1" s="54" t="s">
        <v>24</v>
      </c>
      <c r="B1" s="54"/>
      <c r="C1" s="54"/>
    </row>
    <row r="2" spans="1:17" x14ac:dyDescent="0.25">
      <c r="A2" t="s">
        <v>0</v>
      </c>
    </row>
    <row r="3" spans="1:17" x14ac:dyDescent="0.25">
      <c r="A3" t="s">
        <v>35</v>
      </c>
    </row>
    <row r="4" spans="1:17" x14ac:dyDescent="0.25">
      <c r="A4" t="s">
        <v>1</v>
      </c>
    </row>
    <row r="5" spans="1:17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7" ht="75" customHeight="1" x14ac:dyDescent="0.25">
      <c r="A6" s="55"/>
      <c r="B6" s="55"/>
      <c r="C6" s="55"/>
      <c r="D6" s="9" t="s">
        <v>5</v>
      </c>
      <c r="E6" s="9" t="s">
        <v>6</v>
      </c>
      <c r="F6" s="9" t="s">
        <v>7</v>
      </c>
      <c r="G6" s="55"/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15</v>
      </c>
      <c r="O6" s="9" t="s">
        <v>14</v>
      </c>
    </row>
    <row r="7" spans="1:17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7" x14ac:dyDescent="0.25">
      <c r="A8" s="3"/>
      <c r="B8" s="12" t="s">
        <v>29</v>
      </c>
      <c r="C8" s="1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7" x14ac:dyDescent="0.25">
      <c r="A9" s="3" t="s">
        <v>135</v>
      </c>
      <c r="B9" s="3" t="s">
        <v>136</v>
      </c>
      <c r="C9" s="12">
        <v>250</v>
      </c>
      <c r="D9" s="3">
        <v>8.5399999999999991</v>
      </c>
      <c r="E9" s="3">
        <v>11.93</v>
      </c>
      <c r="F9" s="3">
        <v>22.13</v>
      </c>
      <c r="G9" s="3">
        <v>104.28</v>
      </c>
      <c r="H9" s="3">
        <v>0.12</v>
      </c>
      <c r="I9" s="3">
        <v>2.5</v>
      </c>
      <c r="J9" s="3">
        <v>7.0000000000000007E-2</v>
      </c>
      <c r="K9" s="3">
        <v>0.04</v>
      </c>
      <c r="L9" s="3">
        <v>311.76</v>
      </c>
      <c r="M9" s="3">
        <v>163.26</v>
      </c>
      <c r="N9" s="3">
        <v>150.05000000000001</v>
      </c>
      <c r="O9" s="3">
        <v>62.2</v>
      </c>
    </row>
    <row r="10" spans="1:17" x14ac:dyDescent="0.25">
      <c r="A10" s="4" t="s">
        <v>107</v>
      </c>
      <c r="B10" s="4" t="s">
        <v>137</v>
      </c>
      <c r="C10" s="19">
        <v>32</v>
      </c>
      <c r="D10" s="4">
        <v>6.04</v>
      </c>
      <c r="E10" s="4">
        <v>12.41</v>
      </c>
      <c r="F10" s="4"/>
      <c r="G10" s="4">
        <v>227.43</v>
      </c>
      <c r="H10" s="4"/>
      <c r="I10" s="4">
        <v>0.54</v>
      </c>
      <c r="J10" s="4">
        <v>0.08</v>
      </c>
      <c r="K10" s="4"/>
      <c r="L10" s="4">
        <v>34.35</v>
      </c>
      <c r="M10" s="4">
        <v>189.27</v>
      </c>
      <c r="N10" s="4">
        <v>161.4</v>
      </c>
      <c r="O10" s="4">
        <v>0.2</v>
      </c>
    </row>
    <row r="11" spans="1:17" ht="30" x14ac:dyDescent="0.25">
      <c r="A11" s="4">
        <v>27</v>
      </c>
      <c r="B11" s="3" t="s">
        <v>71</v>
      </c>
      <c r="C11" s="23" t="s">
        <v>41</v>
      </c>
      <c r="D11" s="4">
        <v>6.8</v>
      </c>
      <c r="E11" s="4">
        <v>8</v>
      </c>
      <c r="F11" s="4">
        <v>42.33</v>
      </c>
      <c r="G11" s="4">
        <v>258.2</v>
      </c>
      <c r="H11" s="4">
        <v>0.13</v>
      </c>
      <c r="I11" s="4"/>
      <c r="J11" s="4"/>
      <c r="K11" s="4"/>
      <c r="L11" s="4">
        <v>24.5</v>
      </c>
      <c r="M11" s="4">
        <v>72.55</v>
      </c>
      <c r="N11" s="4">
        <v>32.25</v>
      </c>
      <c r="O11" s="4">
        <v>1.38</v>
      </c>
    </row>
    <row r="12" spans="1:17" x14ac:dyDescent="0.25">
      <c r="A12" s="4">
        <v>1203</v>
      </c>
      <c r="B12" s="4" t="s">
        <v>64</v>
      </c>
      <c r="C12" s="4">
        <v>200</v>
      </c>
      <c r="D12" s="4"/>
      <c r="E12" s="4"/>
      <c r="F12" s="4">
        <v>9.98</v>
      </c>
      <c r="G12" s="4">
        <v>37.4</v>
      </c>
      <c r="H12" s="4"/>
      <c r="I12" s="4"/>
      <c r="J12" s="4"/>
      <c r="K12" s="4"/>
      <c r="L12" s="4">
        <v>0.2</v>
      </c>
      <c r="M12" s="4"/>
      <c r="N12" s="4"/>
      <c r="O12" s="4">
        <v>0.03</v>
      </c>
    </row>
    <row r="13" spans="1:17" x14ac:dyDescent="0.25">
      <c r="A13" s="4"/>
      <c r="B13" s="20" t="s">
        <v>30</v>
      </c>
      <c r="C13" s="4"/>
      <c r="D13" s="4">
        <f t="shared" ref="D13:O13" si="0">SUM(D8:D12)</f>
        <v>21.38</v>
      </c>
      <c r="E13" s="4">
        <f t="shared" si="0"/>
        <v>32.340000000000003</v>
      </c>
      <c r="F13" s="4">
        <f t="shared" si="0"/>
        <v>74.44</v>
      </c>
      <c r="G13" s="4">
        <f t="shared" si="0"/>
        <v>627.31000000000006</v>
      </c>
      <c r="H13" s="4">
        <f t="shared" si="0"/>
        <v>0.25</v>
      </c>
      <c r="I13" s="4">
        <f t="shared" si="0"/>
        <v>3.04</v>
      </c>
      <c r="J13" s="4">
        <f t="shared" si="0"/>
        <v>0.15000000000000002</v>
      </c>
      <c r="K13" s="4">
        <f t="shared" si="0"/>
        <v>0.04</v>
      </c>
      <c r="L13" s="4">
        <f t="shared" si="0"/>
        <v>370.81</v>
      </c>
      <c r="M13" s="4">
        <f t="shared" si="0"/>
        <v>425.08</v>
      </c>
      <c r="N13" s="4">
        <f t="shared" si="0"/>
        <v>343.70000000000005</v>
      </c>
      <c r="O13" s="4">
        <f t="shared" si="0"/>
        <v>63.810000000000009</v>
      </c>
    </row>
    <row r="14" spans="1:17" x14ac:dyDescent="0.25">
      <c r="A14" s="4"/>
      <c r="B14" s="22" t="s">
        <v>31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7" x14ac:dyDescent="0.25">
      <c r="A15" s="4"/>
      <c r="B15" s="4" t="s">
        <v>45</v>
      </c>
      <c r="C15" s="4">
        <v>200</v>
      </c>
      <c r="D15" s="4">
        <v>1</v>
      </c>
      <c r="E15" s="4"/>
      <c r="F15" s="4">
        <v>12.14</v>
      </c>
      <c r="G15" s="4">
        <v>184</v>
      </c>
      <c r="H15" s="4">
        <v>0.02</v>
      </c>
      <c r="I15" s="4">
        <v>4</v>
      </c>
      <c r="J15" s="4"/>
      <c r="K15" s="4"/>
      <c r="L15" s="4">
        <v>1.6</v>
      </c>
      <c r="M15" s="4">
        <v>18</v>
      </c>
      <c r="N15" s="4">
        <v>10</v>
      </c>
      <c r="O15" s="4">
        <v>0.4</v>
      </c>
    </row>
    <row r="16" spans="1:17" x14ac:dyDescent="0.25">
      <c r="A16" s="4"/>
      <c r="B16" s="4" t="s">
        <v>44</v>
      </c>
      <c r="C16" s="4">
        <v>270</v>
      </c>
      <c r="D16" s="4">
        <v>0.08</v>
      </c>
      <c r="E16" s="4"/>
      <c r="F16" s="4">
        <v>8.89</v>
      </c>
      <c r="G16" s="4">
        <v>83.4</v>
      </c>
      <c r="H16" s="4">
        <v>0.02</v>
      </c>
      <c r="I16" s="4">
        <v>37</v>
      </c>
      <c r="J16" s="4"/>
      <c r="K16" s="4">
        <v>0.8</v>
      </c>
      <c r="L16" s="4">
        <v>45.6</v>
      </c>
      <c r="M16" s="4">
        <v>31.35</v>
      </c>
      <c r="N16" s="4">
        <v>25.65</v>
      </c>
      <c r="O16" s="4">
        <v>6.27</v>
      </c>
      <c r="Q16" s="47"/>
    </row>
    <row r="17" spans="1:15" x14ac:dyDescent="0.25">
      <c r="A17" s="4"/>
      <c r="B17" s="4" t="s">
        <v>78</v>
      </c>
      <c r="C17" s="4">
        <v>30</v>
      </c>
      <c r="D17" s="4">
        <v>1</v>
      </c>
      <c r="E17" s="4">
        <v>2</v>
      </c>
      <c r="F17" s="4">
        <v>10.1</v>
      </c>
      <c r="G17" s="4">
        <v>12.8</v>
      </c>
      <c r="H17" s="4"/>
      <c r="I17" s="4"/>
      <c r="J17" s="4"/>
      <c r="K17" s="4"/>
      <c r="L17" s="4">
        <v>6.9</v>
      </c>
      <c r="M17" s="4">
        <v>17.100000000000001</v>
      </c>
      <c r="N17" s="4">
        <v>21</v>
      </c>
      <c r="O17" s="4">
        <v>0.3</v>
      </c>
    </row>
    <row r="18" spans="1:15" x14ac:dyDescent="0.25">
      <c r="A18" s="4"/>
      <c r="B18" s="4" t="s">
        <v>30</v>
      </c>
      <c r="C18" s="4"/>
      <c r="D18" s="4">
        <f t="shared" ref="D18:I18" si="1">SUM(D14:D17)</f>
        <v>2.08</v>
      </c>
      <c r="E18" s="4">
        <f t="shared" si="1"/>
        <v>2</v>
      </c>
      <c r="F18" s="4">
        <f t="shared" si="1"/>
        <v>31.130000000000003</v>
      </c>
      <c r="G18" s="4">
        <f t="shared" si="1"/>
        <v>280.2</v>
      </c>
      <c r="H18" s="4">
        <f t="shared" si="1"/>
        <v>0.04</v>
      </c>
      <c r="I18" s="4">
        <f t="shared" si="1"/>
        <v>41</v>
      </c>
      <c r="J18" s="4"/>
      <c r="K18" s="4">
        <f>SUM(K14:K17)</f>
        <v>0.8</v>
      </c>
      <c r="L18" s="4">
        <f>SUM(L14:L17)</f>
        <v>54.1</v>
      </c>
      <c r="M18" s="4">
        <f>SUM(M14:M17)</f>
        <v>66.45</v>
      </c>
      <c r="N18" s="4">
        <f>SUM(N14:N17)</f>
        <v>56.65</v>
      </c>
      <c r="O18" s="4">
        <f>SUM(O14:O17)</f>
        <v>6.97</v>
      </c>
    </row>
    <row r="19" spans="1: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25">
      <c r="A20" s="4"/>
      <c r="B20" s="4" t="s">
        <v>32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30" x14ac:dyDescent="0.25">
      <c r="A21" s="4" t="s">
        <v>138</v>
      </c>
      <c r="B21" s="3" t="s">
        <v>139</v>
      </c>
      <c r="C21" s="4">
        <v>80</v>
      </c>
      <c r="D21" s="4">
        <v>2.44</v>
      </c>
      <c r="E21" s="4">
        <v>0.03</v>
      </c>
      <c r="F21" s="4">
        <v>23.37</v>
      </c>
      <c r="G21" s="4">
        <v>74.849999999999994</v>
      </c>
      <c r="H21" s="4">
        <v>0.03</v>
      </c>
      <c r="I21" s="4">
        <v>15</v>
      </c>
      <c r="J21" s="4"/>
      <c r="K21" s="4">
        <v>0.05</v>
      </c>
      <c r="L21" s="4">
        <v>51.45</v>
      </c>
      <c r="M21" s="4">
        <v>68.25</v>
      </c>
      <c r="N21" s="4">
        <v>56.85</v>
      </c>
      <c r="O21" s="4">
        <v>1.9</v>
      </c>
    </row>
    <row r="22" spans="1:15" ht="30" x14ac:dyDescent="0.25">
      <c r="A22" s="4" t="s">
        <v>140</v>
      </c>
      <c r="B22" s="3" t="s">
        <v>141</v>
      </c>
      <c r="C22" s="20" t="s">
        <v>51</v>
      </c>
      <c r="D22" s="4">
        <v>2.44</v>
      </c>
      <c r="E22" s="4">
        <v>0.03</v>
      </c>
      <c r="F22" s="4">
        <v>23.37</v>
      </c>
      <c r="G22" s="4">
        <v>74.849999999999994</v>
      </c>
      <c r="H22" s="4">
        <v>0.03</v>
      </c>
      <c r="I22" s="4">
        <v>15</v>
      </c>
      <c r="J22" s="4"/>
      <c r="K22" s="4">
        <v>0.05</v>
      </c>
      <c r="L22" s="4">
        <v>51.45</v>
      </c>
      <c r="M22" s="4">
        <v>68.25</v>
      </c>
      <c r="N22" s="4">
        <v>56.85</v>
      </c>
      <c r="O22" s="4">
        <v>1.9</v>
      </c>
    </row>
    <row r="23" spans="1:15" x14ac:dyDescent="0.25">
      <c r="A23" s="4" t="s">
        <v>142</v>
      </c>
      <c r="B23" s="4" t="s">
        <v>143</v>
      </c>
      <c r="C23" s="49" t="s">
        <v>144</v>
      </c>
      <c r="D23" s="20">
        <v>17.14</v>
      </c>
      <c r="E23" s="4">
        <v>15.2</v>
      </c>
      <c r="F23" s="4">
        <v>22.55</v>
      </c>
      <c r="G23" s="4">
        <v>294.86</v>
      </c>
      <c r="H23" s="4">
        <v>0.05</v>
      </c>
      <c r="I23" s="4">
        <v>4</v>
      </c>
      <c r="J23" s="4">
        <v>0.05</v>
      </c>
      <c r="K23" s="4">
        <v>0.09</v>
      </c>
      <c r="L23" s="4">
        <v>43.4</v>
      </c>
      <c r="M23" s="4">
        <v>180.55</v>
      </c>
      <c r="N23" s="4">
        <v>258.57</v>
      </c>
      <c r="O23" s="4">
        <v>4.26</v>
      </c>
    </row>
    <row r="24" spans="1:15" x14ac:dyDescent="0.25">
      <c r="A24" s="4" t="s">
        <v>55</v>
      </c>
      <c r="B24" s="4" t="s">
        <v>56</v>
      </c>
      <c r="C24" s="4">
        <v>150</v>
      </c>
      <c r="D24" s="4">
        <v>4.91</v>
      </c>
      <c r="E24" s="4">
        <v>4.79</v>
      </c>
      <c r="F24" s="4">
        <v>40.840000000000003</v>
      </c>
      <c r="G24" s="4">
        <v>70.05</v>
      </c>
      <c r="H24" s="4">
        <v>0.25</v>
      </c>
      <c r="I24" s="4">
        <v>43</v>
      </c>
      <c r="J24" s="4">
        <v>0.02</v>
      </c>
      <c r="K24" s="4">
        <v>0.06</v>
      </c>
      <c r="L24" s="4">
        <v>57.5</v>
      </c>
      <c r="M24" s="4">
        <v>285.60000000000002</v>
      </c>
      <c r="N24" s="4">
        <v>50.95</v>
      </c>
      <c r="O24" s="4">
        <v>1.84</v>
      </c>
    </row>
    <row r="25" spans="1:15" x14ac:dyDescent="0.25">
      <c r="A25" s="4" t="s">
        <v>88</v>
      </c>
      <c r="B25" s="4" t="s">
        <v>145</v>
      </c>
      <c r="C25" s="4">
        <v>200</v>
      </c>
      <c r="D25" s="4">
        <v>0.03</v>
      </c>
      <c r="E25" s="4"/>
      <c r="F25" s="4">
        <v>18.57</v>
      </c>
      <c r="G25" s="4">
        <v>69.900000000000006</v>
      </c>
      <c r="H25" s="4"/>
      <c r="I25" s="4">
        <v>0.27</v>
      </c>
      <c r="J25" s="4"/>
      <c r="K25" s="4"/>
      <c r="L25" s="4">
        <v>1.8</v>
      </c>
      <c r="M25" s="4">
        <v>0.9</v>
      </c>
      <c r="N25" s="4"/>
      <c r="O25" s="4">
        <v>7.0000000000000007E-2</v>
      </c>
    </row>
    <row r="26" spans="1:15" x14ac:dyDescent="0.25">
      <c r="A26" s="4"/>
      <c r="B26" s="4" t="s">
        <v>59</v>
      </c>
      <c r="C26" s="4">
        <v>100</v>
      </c>
      <c r="D26" s="4">
        <v>4.07</v>
      </c>
      <c r="E26" s="4">
        <v>0.7</v>
      </c>
      <c r="F26" s="4">
        <v>49.8</v>
      </c>
      <c r="G26" s="4">
        <v>214</v>
      </c>
      <c r="H26" s="4">
        <v>0.08</v>
      </c>
      <c r="I26" s="4"/>
      <c r="J26" s="4"/>
      <c r="K26" s="4"/>
      <c r="L26" s="4">
        <v>21</v>
      </c>
      <c r="M26" s="4">
        <v>87</v>
      </c>
      <c r="N26" s="4">
        <v>19</v>
      </c>
      <c r="O26" s="4">
        <v>2</v>
      </c>
    </row>
    <row r="27" spans="1:1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25">
      <c r="A28" s="4"/>
      <c r="B28" s="20" t="s">
        <v>30</v>
      </c>
      <c r="C28" s="4"/>
      <c r="D28" s="4">
        <f t="shared" ref="D28:O28" si="2">SUM(D20:D27)</f>
        <v>31.03</v>
      </c>
      <c r="E28" s="4">
        <f t="shared" si="2"/>
        <v>20.75</v>
      </c>
      <c r="F28" s="4">
        <f t="shared" si="2"/>
        <v>178.5</v>
      </c>
      <c r="G28" s="4">
        <f t="shared" si="2"/>
        <v>798.51</v>
      </c>
      <c r="H28" s="4">
        <f t="shared" si="2"/>
        <v>0.44</v>
      </c>
      <c r="I28" s="4">
        <f t="shared" si="2"/>
        <v>77.27</v>
      </c>
      <c r="J28" s="4">
        <f t="shared" si="2"/>
        <v>7.0000000000000007E-2</v>
      </c>
      <c r="K28" s="4">
        <f t="shared" si="2"/>
        <v>0.25</v>
      </c>
      <c r="L28" s="4">
        <f t="shared" si="2"/>
        <v>226.60000000000002</v>
      </c>
      <c r="M28" s="4">
        <f t="shared" si="2"/>
        <v>690.55000000000007</v>
      </c>
      <c r="N28" s="4">
        <f t="shared" si="2"/>
        <v>442.21999999999997</v>
      </c>
      <c r="O28" s="4">
        <f t="shared" si="2"/>
        <v>11.969999999999999</v>
      </c>
    </row>
    <row r="29" spans="1:15" x14ac:dyDescent="0.25">
      <c r="A29" s="4"/>
      <c r="B29" s="4" t="s">
        <v>33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30" x14ac:dyDescent="0.25">
      <c r="A30" s="4" t="s">
        <v>60</v>
      </c>
      <c r="B30" s="42" t="s">
        <v>146</v>
      </c>
      <c r="C30" s="20" t="s">
        <v>147</v>
      </c>
      <c r="D30" s="4">
        <v>14.06</v>
      </c>
      <c r="E30" s="4">
        <v>18.84</v>
      </c>
      <c r="F30" s="4">
        <v>65.09</v>
      </c>
      <c r="G30" s="4">
        <v>304.11</v>
      </c>
      <c r="H30" s="4">
        <v>0.14000000000000001</v>
      </c>
      <c r="I30" s="4">
        <v>0.91</v>
      </c>
      <c r="J30" s="4">
        <v>0.09</v>
      </c>
      <c r="K30" s="4">
        <v>0.1</v>
      </c>
      <c r="L30" s="4">
        <v>110.41</v>
      </c>
      <c r="M30" s="4">
        <v>92.06</v>
      </c>
      <c r="N30" s="4">
        <v>376.42</v>
      </c>
      <c r="O30" s="4">
        <v>2.88</v>
      </c>
    </row>
    <row r="31" spans="1:15" x14ac:dyDescent="0.25">
      <c r="A31" s="4" t="s">
        <v>148</v>
      </c>
      <c r="B31" s="4" t="s">
        <v>149</v>
      </c>
      <c r="C31" s="4">
        <v>200</v>
      </c>
      <c r="D31" s="4">
        <v>10</v>
      </c>
      <c r="E31" s="4">
        <v>3</v>
      </c>
      <c r="F31" s="4">
        <v>7</v>
      </c>
      <c r="G31" s="4">
        <v>102</v>
      </c>
      <c r="H31" s="4">
        <v>0.06</v>
      </c>
      <c r="I31" s="4">
        <v>0.12</v>
      </c>
      <c r="J31" s="4">
        <v>0.02</v>
      </c>
      <c r="K31" s="4"/>
      <c r="L31" s="4">
        <v>24.8</v>
      </c>
      <c r="M31" s="4">
        <v>1.8</v>
      </c>
      <c r="N31" s="4">
        <v>30</v>
      </c>
      <c r="O31" s="4">
        <v>0.2</v>
      </c>
    </row>
    <row r="32" spans="1:15" x14ac:dyDescent="0.25">
      <c r="A32" s="4"/>
      <c r="B32" s="20" t="s">
        <v>30</v>
      </c>
      <c r="C32" s="4"/>
      <c r="D32" s="4">
        <f>SUM(D29:D31)</f>
        <v>24.060000000000002</v>
      </c>
      <c r="E32" s="4">
        <f t="shared" ref="E32:O32" si="3">SUM(E29:E31)</f>
        <v>21.84</v>
      </c>
      <c r="F32" s="4">
        <f t="shared" si="3"/>
        <v>72.09</v>
      </c>
      <c r="G32" s="4">
        <f t="shared" si="3"/>
        <v>406.11</v>
      </c>
      <c r="H32" s="4">
        <f t="shared" si="3"/>
        <v>0.2</v>
      </c>
      <c r="I32" s="4">
        <f t="shared" si="3"/>
        <v>1.03</v>
      </c>
      <c r="J32" s="4">
        <f t="shared" si="3"/>
        <v>0.11</v>
      </c>
      <c r="K32" s="4">
        <f t="shared" si="3"/>
        <v>0.1</v>
      </c>
      <c r="L32" s="4">
        <f t="shared" si="3"/>
        <v>135.21</v>
      </c>
      <c r="M32" s="4">
        <f t="shared" si="3"/>
        <v>93.86</v>
      </c>
      <c r="N32" s="4">
        <f t="shared" si="3"/>
        <v>406.42</v>
      </c>
      <c r="O32" s="4">
        <f t="shared" si="3"/>
        <v>3.08</v>
      </c>
    </row>
    <row r="33" spans="1:17" x14ac:dyDescent="0.25">
      <c r="A33" s="4"/>
      <c r="B33" s="4" t="s">
        <v>34</v>
      </c>
      <c r="C33" s="4"/>
      <c r="D33" s="4"/>
      <c r="E33" s="4"/>
      <c r="F33" s="4"/>
      <c r="G33" s="4"/>
      <c r="H33" s="48"/>
      <c r="I33" s="4"/>
      <c r="J33" s="4"/>
      <c r="K33" s="4"/>
      <c r="L33" s="4"/>
      <c r="M33" s="4"/>
      <c r="N33" s="4"/>
      <c r="O33" s="4"/>
      <c r="Q33" s="50"/>
    </row>
    <row r="34" spans="1:17" x14ac:dyDescent="0.25">
      <c r="A34" s="20" t="s">
        <v>150</v>
      </c>
      <c r="B34" s="4" t="s">
        <v>151</v>
      </c>
      <c r="C34" s="4">
        <v>100</v>
      </c>
      <c r="D34" s="4">
        <v>7.3</v>
      </c>
      <c r="E34" s="4">
        <v>0.28999999999999998</v>
      </c>
      <c r="F34" s="4">
        <v>19.46</v>
      </c>
      <c r="G34" s="4">
        <v>105.12</v>
      </c>
      <c r="H34" s="4">
        <v>0.09</v>
      </c>
      <c r="I34" s="4">
        <v>14.6</v>
      </c>
      <c r="J34" s="4"/>
      <c r="K34" s="4">
        <v>0.38</v>
      </c>
      <c r="L34" s="4">
        <v>232</v>
      </c>
      <c r="M34" s="4">
        <v>77.38</v>
      </c>
      <c r="N34" s="4">
        <v>30.66</v>
      </c>
      <c r="O34" s="4">
        <v>0.97</v>
      </c>
    </row>
    <row r="35" spans="1:17" x14ac:dyDescent="0.25">
      <c r="A35" s="4" t="s">
        <v>152</v>
      </c>
      <c r="B35" s="4" t="s">
        <v>153</v>
      </c>
      <c r="C35" s="20" t="s">
        <v>154</v>
      </c>
      <c r="D35" s="4">
        <v>20.74</v>
      </c>
      <c r="E35" s="4">
        <v>21.14</v>
      </c>
      <c r="F35" s="4">
        <v>30.55</v>
      </c>
      <c r="G35" s="4">
        <v>393.6</v>
      </c>
      <c r="H35" s="4">
        <v>2.09</v>
      </c>
      <c r="I35" s="4">
        <v>3.55</v>
      </c>
      <c r="J35" s="4">
        <v>0.06</v>
      </c>
      <c r="K35" s="4">
        <v>1.84</v>
      </c>
      <c r="L35" s="4">
        <v>32.909999999999997</v>
      </c>
      <c r="M35" s="4">
        <v>270.45</v>
      </c>
      <c r="N35" s="4">
        <v>40.9</v>
      </c>
      <c r="O35" s="4">
        <v>2.5299999999999998</v>
      </c>
    </row>
    <row r="36" spans="1:17" ht="30" x14ac:dyDescent="0.25">
      <c r="A36" s="4" t="s">
        <v>155</v>
      </c>
      <c r="B36" s="3" t="s">
        <v>71</v>
      </c>
      <c r="C36" s="20" t="s">
        <v>72</v>
      </c>
      <c r="D36" s="4">
        <v>7.74</v>
      </c>
      <c r="E36" s="4">
        <v>8.14</v>
      </c>
      <c r="F36" s="4">
        <v>49.79</v>
      </c>
      <c r="G36" s="4">
        <v>88.7</v>
      </c>
      <c r="H36" s="4">
        <v>0.16</v>
      </c>
      <c r="I36" s="4"/>
      <c r="J36" s="4">
        <v>0.04</v>
      </c>
      <c r="K36" s="4">
        <v>0.04</v>
      </c>
      <c r="L36" s="4">
        <v>5</v>
      </c>
      <c r="M36" s="4">
        <v>85</v>
      </c>
      <c r="N36" s="4">
        <v>36.5</v>
      </c>
      <c r="O36" s="4">
        <v>1.62</v>
      </c>
    </row>
    <row r="37" spans="1:17" x14ac:dyDescent="0.25">
      <c r="A37" s="4" t="s">
        <v>73</v>
      </c>
      <c r="B37" s="4" t="s">
        <v>74</v>
      </c>
      <c r="C37" s="4">
        <v>200</v>
      </c>
      <c r="D37" s="4">
        <v>2.8</v>
      </c>
      <c r="E37" s="4">
        <v>3.2</v>
      </c>
      <c r="F37" s="4">
        <v>14.68</v>
      </c>
      <c r="G37" s="4">
        <v>95.4</v>
      </c>
      <c r="H37" s="4">
        <v>0.19</v>
      </c>
      <c r="I37" s="4">
        <v>1</v>
      </c>
      <c r="J37" s="4">
        <v>0.06</v>
      </c>
      <c r="K37" s="4">
        <v>0.05</v>
      </c>
      <c r="L37" s="4">
        <v>196.2</v>
      </c>
      <c r="M37" s="4">
        <v>176</v>
      </c>
      <c r="N37" s="4">
        <v>50.5</v>
      </c>
      <c r="O37" s="4">
        <v>1.81</v>
      </c>
    </row>
    <row r="38" spans="1:17" x14ac:dyDescent="0.25">
      <c r="A38" s="4"/>
      <c r="B38" s="20" t="s">
        <v>30</v>
      </c>
      <c r="C38" s="4"/>
      <c r="D38" s="4">
        <f>SUM(D33:D37)</f>
        <v>38.58</v>
      </c>
      <c r="E38" s="4">
        <f t="shared" ref="E38:O38" si="4">SUM(E33:E37)</f>
        <v>32.770000000000003</v>
      </c>
      <c r="F38" s="4">
        <f t="shared" si="4"/>
        <v>114.48000000000002</v>
      </c>
      <c r="G38" s="4">
        <f t="shared" si="4"/>
        <v>682.82</v>
      </c>
      <c r="H38" s="4">
        <f t="shared" si="4"/>
        <v>2.5299999999999998</v>
      </c>
      <c r="I38" s="4">
        <f t="shared" si="4"/>
        <v>19.149999999999999</v>
      </c>
      <c r="J38" s="4">
        <f t="shared" si="4"/>
        <v>0.16</v>
      </c>
      <c r="K38" s="4">
        <f t="shared" si="4"/>
        <v>2.31</v>
      </c>
      <c r="L38" s="4">
        <f t="shared" si="4"/>
        <v>466.10999999999996</v>
      </c>
      <c r="M38" s="4">
        <f t="shared" si="4"/>
        <v>608.82999999999993</v>
      </c>
      <c r="N38" s="4">
        <f t="shared" si="4"/>
        <v>158.56</v>
      </c>
      <c r="O38" s="4">
        <f t="shared" si="4"/>
        <v>6.93</v>
      </c>
    </row>
    <row r="39" spans="1:1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7" x14ac:dyDescent="0.25">
      <c r="A40" s="4"/>
      <c r="B40" s="20" t="s">
        <v>30</v>
      </c>
      <c r="C40" s="4"/>
      <c r="D40" s="4">
        <f>D13+D18+D28+D32+D38</f>
        <v>117.13000000000001</v>
      </c>
      <c r="E40" s="4">
        <f t="shared" ref="E40:O40" si="5">E13+E18+E28+E32+E38</f>
        <v>109.70000000000002</v>
      </c>
      <c r="F40" s="4">
        <f t="shared" si="5"/>
        <v>470.64</v>
      </c>
      <c r="G40" s="4">
        <f t="shared" si="5"/>
        <v>2794.9500000000003</v>
      </c>
      <c r="H40" s="4">
        <f t="shared" si="5"/>
        <v>3.46</v>
      </c>
      <c r="I40" s="4">
        <f t="shared" si="5"/>
        <v>141.49</v>
      </c>
      <c r="J40" s="4">
        <f t="shared" si="5"/>
        <v>0.49</v>
      </c>
      <c r="K40" s="4">
        <f t="shared" si="5"/>
        <v>3.5</v>
      </c>
      <c r="L40" s="4">
        <f t="shared" si="5"/>
        <v>1252.83</v>
      </c>
      <c r="M40" s="4">
        <f t="shared" si="5"/>
        <v>1884.7699999999998</v>
      </c>
      <c r="N40" s="4">
        <f t="shared" si="5"/>
        <v>1407.55</v>
      </c>
      <c r="O40" s="4">
        <f t="shared" si="5"/>
        <v>92.760000000000019</v>
      </c>
    </row>
    <row r="41" spans="1:1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opLeftCell="A16" workbookViewId="0">
      <selection activeCell="P17" sqref="P17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54" t="s">
        <v>25</v>
      </c>
      <c r="B1" s="54"/>
      <c r="C1" s="54"/>
    </row>
    <row r="2" spans="1:15" x14ac:dyDescent="0.25">
      <c r="A2" t="s">
        <v>0</v>
      </c>
    </row>
    <row r="3" spans="1:15" x14ac:dyDescent="0.25">
      <c r="A3" t="s">
        <v>35</v>
      </c>
    </row>
    <row r="4" spans="1:15" x14ac:dyDescent="0.25">
      <c r="A4" t="s">
        <v>1</v>
      </c>
    </row>
    <row r="5" spans="1:15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5" ht="74.25" customHeight="1" x14ac:dyDescent="0.25">
      <c r="A6" s="55"/>
      <c r="B6" s="55"/>
      <c r="C6" s="55"/>
      <c r="D6" s="9" t="s">
        <v>5</v>
      </c>
      <c r="E6" s="9" t="s">
        <v>6</v>
      </c>
      <c r="F6" s="9" t="s">
        <v>7</v>
      </c>
      <c r="G6" s="55"/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15</v>
      </c>
      <c r="O6" s="9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3" t="s">
        <v>29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156</v>
      </c>
      <c r="B9" s="3" t="s">
        <v>157</v>
      </c>
      <c r="C9" s="3">
        <v>200</v>
      </c>
      <c r="D9" s="3">
        <v>5.88</v>
      </c>
      <c r="E9" s="3">
        <v>9.16</v>
      </c>
      <c r="F9" s="3">
        <v>24.62</v>
      </c>
      <c r="G9" s="3">
        <v>198.8</v>
      </c>
      <c r="H9" s="3">
        <v>0.06</v>
      </c>
      <c r="I9" s="3">
        <v>1.7</v>
      </c>
      <c r="J9" s="3">
        <v>0.05</v>
      </c>
      <c r="K9" s="3">
        <v>0.04</v>
      </c>
      <c r="L9" s="3">
        <v>225.47</v>
      </c>
      <c r="M9" s="3">
        <v>170.25</v>
      </c>
      <c r="N9" s="3">
        <v>241.25</v>
      </c>
      <c r="O9" s="3">
        <v>2.1</v>
      </c>
    </row>
    <row r="10" spans="1:15" x14ac:dyDescent="0.25">
      <c r="A10" s="4" t="s">
        <v>158</v>
      </c>
      <c r="B10" s="4" t="s">
        <v>159</v>
      </c>
      <c r="C10" s="4">
        <v>1</v>
      </c>
      <c r="D10" s="4">
        <v>5.08</v>
      </c>
      <c r="E10" s="4">
        <v>4.5999999999999996</v>
      </c>
      <c r="F10" s="4">
        <v>0.28000000000000003</v>
      </c>
      <c r="G10" s="4">
        <v>62.8</v>
      </c>
      <c r="H10" s="4">
        <v>0.03</v>
      </c>
      <c r="I10" s="4"/>
      <c r="J10" s="4">
        <v>0.14000000000000001</v>
      </c>
      <c r="K10" s="4"/>
      <c r="L10" s="4">
        <v>22</v>
      </c>
      <c r="M10" s="4">
        <v>74</v>
      </c>
      <c r="N10" s="4">
        <v>21.6</v>
      </c>
      <c r="O10" s="4">
        <v>1.08</v>
      </c>
    </row>
    <row r="11" spans="1:15" ht="30" x14ac:dyDescent="0.25">
      <c r="A11" s="4">
        <v>27</v>
      </c>
      <c r="B11" s="3" t="s">
        <v>71</v>
      </c>
      <c r="C11" s="4" t="s">
        <v>72</v>
      </c>
      <c r="D11" s="4">
        <v>7.74</v>
      </c>
      <c r="E11" s="4">
        <v>8.14</v>
      </c>
      <c r="F11" s="4">
        <v>49.79</v>
      </c>
      <c r="G11" s="4">
        <v>88.7</v>
      </c>
      <c r="H11" s="4">
        <v>0.16</v>
      </c>
      <c r="I11" s="4"/>
      <c r="J11" s="4">
        <v>0.04</v>
      </c>
      <c r="K11" s="4">
        <v>0.04</v>
      </c>
      <c r="L11" s="4">
        <v>5</v>
      </c>
      <c r="M11" s="4">
        <v>85</v>
      </c>
      <c r="N11" s="4">
        <v>36.5</v>
      </c>
      <c r="O11" s="4">
        <v>1.62</v>
      </c>
    </row>
    <row r="12" spans="1:15" x14ac:dyDescent="0.25">
      <c r="A12" s="4" t="s">
        <v>42</v>
      </c>
      <c r="B12" s="4" t="s">
        <v>43</v>
      </c>
      <c r="C12" s="4">
        <v>200</v>
      </c>
      <c r="D12" s="4">
        <v>1.82</v>
      </c>
      <c r="E12" s="4">
        <v>1.44</v>
      </c>
      <c r="F12" s="4">
        <v>1.8</v>
      </c>
      <c r="G12" s="4">
        <v>93.8</v>
      </c>
      <c r="H12" s="4"/>
      <c r="I12" s="4">
        <v>0.65</v>
      </c>
      <c r="J12" s="4"/>
      <c r="K12" s="4"/>
      <c r="L12" s="4">
        <v>78.900000000000006</v>
      </c>
      <c r="M12" s="4">
        <v>59.5</v>
      </c>
      <c r="N12" s="4">
        <v>9.1</v>
      </c>
      <c r="O12" s="4">
        <v>0.08</v>
      </c>
    </row>
    <row r="13" spans="1:15" x14ac:dyDescent="0.25">
      <c r="A13" s="4"/>
      <c r="B13" s="20" t="s">
        <v>30</v>
      </c>
      <c r="C13" s="4"/>
      <c r="D13" s="4">
        <v>20.52</v>
      </c>
      <c r="E13" s="4">
        <f t="shared" ref="E13:O13" si="0">SUM(E8:E12)</f>
        <v>23.34</v>
      </c>
      <c r="F13" s="4">
        <f t="shared" si="0"/>
        <v>76.489999999999995</v>
      </c>
      <c r="G13" s="4">
        <f t="shared" si="0"/>
        <v>444.1</v>
      </c>
      <c r="H13" s="4">
        <f t="shared" si="0"/>
        <v>0.25</v>
      </c>
      <c r="I13" s="4">
        <f t="shared" si="0"/>
        <v>2.35</v>
      </c>
      <c r="J13" s="4">
        <f t="shared" si="0"/>
        <v>0.23</v>
      </c>
      <c r="K13" s="4">
        <f t="shared" si="0"/>
        <v>0.08</v>
      </c>
      <c r="L13" s="4">
        <f t="shared" si="0"/>
        <v>331.37</v>
      </c>
      <c r="M13" s="4">
        <f t="shared" si="0"/>
        <v>388.75</v>
      </c>
      <c r="N13" s="4">
        <f t="shared" si="0"/>
        <v>308.45000000000005</v>
      </c>
      <c r="O13" s="4">
        <f t="shared" si="0"/>
        <v>4.8800000000000008</v>
      </c>
    </row>
    <row r="14" spans="1:15" x14ac:dyDescent="0.25">
      <c r="A14" s="4"/>
      <c r="B14" s="4" t="s">
        <v>31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4"/>
      <c r="B15" s="4" t="s">
        <v>78</v>
      </c>
      <c r="C15" s="4">
        <v>30</v>
      </c>
      <c r="D15" s="4">
        <v>3</v>
      </c>
      <c r="E15" s="4">
        <v>12.86</v>
      </c>
      <c r="F15" s="4">
        <v>11</v>
      </c>
      <c r="G15" s="4">
        <v>164.7</v>
      </c>
      <c r="H15" s="4"/>
      <c r="I15" s="4"/>
      <c r="J15" s="4"/>
      <c r="K15" s="4">
        <v>0.08</v>
      </c>
      <c r="L15" s="4">
        <v>0.9</v>
      </c>
      <c r="M15" s="4">
        <v>71</v>
      </c>
      <c r="N15" s="4">
        <v>2.1</v>
      </c>
      <c r="O15" s="4">
        <v>0.3</v>
      </c>
    </row>
    <row r="16" spans="1:15" x14ac:dyDescent="0.25">
      <c r="A16" s="4"/>
      <c r="B16" s="4" t="s">
        <v>44</v>
      </c>
      <c r="C16" s="4">
        <v>243</v>
      </c>
      <c r="D16" s="4">
        <v>0.08</v>
      </c>
      <c r="E16" s="4"/>
      <c r="F16" s="4">
        <v>8.89</v>
      </c>
      <c r="G16" s="4">
        <v>83.4</v>
      </c>
      <c r="H16" s="4">
        <v>0.02</v>
      </c>
      <c r="I16" s="4">
        <v>37</v>
      </c>
      <c r="J16" s="4"/>
      <c r="K16" s="4"/>
      <c r="L16" s="4">
        <v>45.6</v>
      </c>
      <c r="M16" s="4">
        <v>31.35</v>
      </c>
      <c r="N16" s="4">
        <v>25.65</v>
      </c>
      <c r="O16" s="4">
        <v>6.27</v>
      </c>
    </row>
    <row r="17" spans="1:18" x14ac:dyDescent="0.25">
      <c r="A17" s="4"/>
      <c r="B17" s="4" t="s">
        <v>45</v>
      </c>
      <c r="C17" s="4">
        <v>200</v>
      </c>
      <c r="D17" s="4">
        <v>1</v>
      </c>
      <c r="E17" s="4"/>
      <c r="F17" s="4">
        <v>12.14</v>
      </c>
      <c r="G17" s="4">
        <v>94</v>
      </c>
      <c r="H17" s="4">
        <v>0.02</v>
      </c>
      <c r="I17" s="4">
        <v>4</v>
      </c>
      <c r="J17" s="4"/>
      <c r="K17" s="4"/>
      <c r="L17" s="4">
        <v>51.6</v>
      </c>
      <c r="M17" s="4">
        <v>18</v>
      </c>
      <c r="N17" s="4">
        <v>10</v>
      </c>
      <c r="O17" s="4">
        <v>0.4</v>
      </c>
    </row>
    <row r="18" spans="1:18" x14ac:dyDescent="0.25">
      <c r="A18" s="4"/>
      <c r="B18" s="20" t="s">
        <v>30</v>
      </c>
      <c r="C18" s="4"/>
      <c r="D18" s="4">
        <f t="shared" ref="D18:I18" si="1">SUM(D14:D17)</f>
        <v>4.08</v>
      </c>
      <c r="E18" s="4">
        <f t="shared" si="1"/>
        <v>12.86</v>
      </c>
      <c r="F18" s="4">
        <f t="shared" si="1"/>
        <v>32.03</v>
      </c>
      <c r="G18" s="4">
        <f t="shared" si="1"/>
        <v>342.1</v>
      </c>
      <c r="H18" s="4">
        <f t="shared" si="1"/>
        <v>0.04</v>
      </c>
      <c r="I18" s="4">
        <f t="shared" si="1"/>
        <v>41</v>
      </c>
      <c r="J18" s="4"/>
      <c r="K18" s="4">
        <f>SUM(K14:K17)</f>
        <v>0.08</v>
      </c>
      <c r="L18" s="4">
        <f>SUM(L14:L17)</f>
        <v>98.1</v>
      </c>
      <c r="M18" s="4">
        <f>SUM(M14:M17)</f>
        <v>120.35</v>
      </c>
      <c r="N18" s="4">
        <f>SUM(N14:N17)</f>
        <v>37.75</v>
      </c>
      <c r="O18" s="4">
        <f>SUM(O14:O17)</f>
        <v>6.97</v>
      </c>
    </row>
    <row r="19" spans="1:18" x14ac:dyDescent="0.25">
      <c r="A19" s="4"/>
      <c r="B19" s="4" t="s">
        <v>32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8" x14ac:dyDescent="0.25">
      <c r="A20" s="4" t="s">
        <v>160</v>
      </c>
      <c r="B20" s="4" t="s">
        <v>161</v>
      </c>
      <c r="C20" s="4">
        <v>100</v>
      </c>
      <c r="D20" s="4">
        <v>1.84</v>
      </c>
      <c r="E20" s="4">
        <v>2.99</v>
      </c>
      <c r="F20" s="4">
        <v>14.4</v>
      </c>
      <c r="G20" s="4">
        <v>94.54</v>
      </c>
      <c r="H20" s="4">
        <v>0.01</v>
      </c>
      <c r="I20" s="4">
        <v>28</v>
      </c>
      <c r="J20" s="4">
        <v>0.18</v>
      </c>
      <c r="K20" s="4"/>
      <c r="L20" s="4">
        <v>43.62</v>
      </c>
      <c r="M20" s="4">
        <v>59.75</v>
      </c>
      <c r="N20" s="4">
        <v>43.95</v>
      </c>
      <c r="O20" s="4">
        <v>1.69</v>
      </c>
    </row>
    <row r="21" spans="1:18" ht="30" x14ac:dyDescent="0.25">
      <c r="A21" s="4" t="s">
        <v>162</v>
      </c>
      <c r="B21" s="3" t="s">
        <v>163</v>
      </c>
      <c r="C21" s="4" t="s">
        <v>164</v>
      </c>
      <c r="D21" s="4">
        <v>10.17</v>
      </c>
      <c r="E21" s="4">
        <v>11.4</v>
      </c>
      <c r="F21" s="4">
        <v>27.98</v>
      </c>
      <c r="G21" s="4">
        <v>183.85</v>
      </c>
      <c r="H21" s="4">
        <v>0.12</v>
      </c>
      <c r="I21" s="4">
        <v>22.45</v>
      </c>
      <c r="J21" s="4">
        <v>0.02</v>
      </c>
      <c r="K21" s="4">
        <v>1.39</v>
      </c>
      <c r="L21" s="4">
        <v>33.909999999999997</v>
      </c>
      <c r="M21" s="4">
        <v>91.47</v>
      </c>
      <c r="N21" s="4">
        <v>95.15</v>
      </c>
      <c r="O21" s="4">
        <v>3.01</v>
      </c>
      <c r="R21" s="43"/>
    </row>
    <row r="22" spans="1:18" x14ac:dyDescent="0.25">
      <c r="A22" s="4" t="s">
        <v>165</v>
      </c>
      <c r="B22" s="4" t="s">
        <v>166</v>
      </c>
      <c r="C22" s="4">
        <v>98</v>
      </c>
      <c r="D22" s="4">
        <v>14.77</v>
      </c>
      <c r="E22" s="4">
        <v>10.95</v>
      </c>
      <c r="F22" s="4">
        <v>24.22</v>
      </c>
      <c r="G22" s="4">
        <v>251.23</v>
      </c>
      <c r="H22" s="4">
        <v>0.11</v>
      </c>
      <c r="I22" s="4">
        <v>2</v>
      </c>
      <c r="J22" s="4">
        <v>0.02</v>
      </c>
      <c r="K22" s="4"/>
      <c r="L22" s="4">
        <v>128.30000000000001</v>
      </c>
      <c r="M22" s="4">
        <v>264.92</v>
      </c>
      <c r="N22" s="4">
        <v>50.62</v>
      </c>
      <c r="O22" s="4">
        <v>83.84</v>
      </c>
    </row>
    <row r="23" spans="1:18" x14ac:dyDescent="0.25">
      <c r="A23" s="4" t="s">
        <v>167</v>
      </c>
      <c r="B23" s="4" t="s">
        <v>168</v>
      </c>
      <c r="C23" s="4">
        <v>100</v>
      </c>
      <c r="D23" s="4">
        <v>9.5</v>
      </c>
      <c r="E23" s="4">
        <v>4.28</v>
      </c>
      <c r="F23" s="4">
        <v>23.7</v>
      </c>
      <c r="G23" s="4">
        <v>165.48</v>
      </c>
      <c r="H23" s="4">
        <v>0.36</v>
      </c>
      <c r="I23" s="4"/>
      <c r="J23" s="4">
        <v>0.02</v>
      </c>
      <c r="K23" s="4">
        <v>0.02</v>
      </c>
      <c r="L23" s="4">
        <v>37.69</v>
      </c>
      <c r="M23" s="4">
        <v>32.76</v>
      </c>
      <c r="N23" s="4">
        <v>36.83</v>
      </c>
      <c r="O23" s="4">
        <v>3.88</v>
      </c>
    </row>
    <row r="24" spans="1:18" x14ac:dyDescent="0.25">
      <c r="A24" s="4" t="s">
        <v>57</v>
      </c>
      <c r="B24" s="4" t="s">
        <v>169</v>
      </c>
      <c r="C24" s="4">
        <v>200</v>
      </c>
      <c r="D24" s="4"/>
      <c r="E24" s="4"/>
      <c r="F24" s="4">
        <v>14.86</v>
      </c>
      <c r="G24" s="4">
        <v>64.209999999999994</v>
      </c>
      <c r="H24" s="4"/>
      <c r="I24" s="4"/>
      <c r="J24" s="4"/>
      <c r="K24" s="4"/>
      <c r="L24" s="4">
        <v>5.32</v>
      </c>
      <c r="M24" s="4">
        <v>3.48</v>
      </c>
      <c r="N24" s="4">
        <v>2.85</v>
      </c>
      <c r="O24" s="4">
        <v>0.72</v>
      </c>
    </row>
    <row r="25" spans="1:18" x14ac:dyDescent="0.25">
      <c r="A25" s="4"/>
      <c r="B25" s="4" t="s">
        <v>59</v>
      </c>
      <c r="C25" s="4">
        <v>100</v>
      </c>
      <c r="D25" s="4">
        <v>4.07</v>
      </c>
      <c r="E25" s="4">
        <v>0.7</v>
      </c>
      <c r="F25" s="4">
        <v>49.8</v>
      </c>
      <c r="G25" s="4">
        <v>214</v>
      </c>
      <c r="H25" s="4">
        <v>0.08</v>
      </c>
      <c r="I25" s="4"/>
      <c r="J25" s="4"/>
      <c r="K25" s="4"/>
      <c r="L25" s="4">
        <v>21</v>
      </c>
      <c r="M25" s="4">
        <v>87</v>
      </c>
      <c r="N25" s="4">
        <v>19</v>
      </c>
      <c r="O25" s="4">
        <v>20</v>
      </c>
    </row>
    <row r="26" spans="1:18" x14ac:dyDescent="0.25">
      <c r="A26" s="4"/>
      <c r="B26" s="20" t="s">
        <v>30</v>
      </c>
      <c r="C26" s="4"/>
      <c r="D26" s="4">
        <f t="shared" ref="D26:O26" si="2">SUM(D19:D25)</f>
        <v>40.35</v>
      </c>
      <c r="E26" s="4">
        <f t="shared" si="2"/>
        <v>30.32</v>
      </c>
      <c r="F26" s="4">
        <f t="shared" si="2"/>
        <v>154.95999999999998</v>
      </c>
      <c r="G26" s="4">
        <f t="shared" si="2"/>
        <v>973.31000000000006</v>
      </c>
      <c r="H26" s="4">
        <f t="shared" si="2"/>
        <v>0.67999999999999994</v>
      </c>
      <c r="I26" s="4">
        <f t="shared" si="2"/>
        <v>52.45</v>
      </c>
      <c r="J26" s="4">
        <f t="shared" si="2"/>
        <v>0.23999999999999996</v>
      </c>
      <c r="K26" s="4">
        <f t="shared" si="2"/>
        <v>1.41</v>
      </c>
      <c r="L26" s="4">
        <f t="shared" si="2"/>
        <v>269.84000000000003</v>
      </c>
      <c r="M26" s="4">
        <f t="shared" si="2"/>
        <v>539.38</v>
      </c>
      <c r="N26" s="4">
        <f t="shared" si="2"/>
        <v>248.4</v>
      </c>
      <c r="O26" s="4">
        <f t="shared" si="2"/>
        <v>113.14</v>
      </c>
    </row>
    <row r="27" spans="1:18" x14ac:dyDescent="0.25">
      <c r="A27" s="4"/>
      <c r="B27" s="4" t="s">
        <v>33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8" x14ac:dyDescent="0.25">
      <c r="A28" s="4" t="s">
        <v>170</v>
      </c>
      <c r="B28" s="4" t="s">
        <v>171</v>
      </c>
      <c r="C28" s="4">
        <v>80</v>
      </c>
      <c r="D28" s="4">
        <v>10.55</v>
      </c>
      <c r="E28" s="4">
        <v>10.97</v>
      </c>
      <c r="F28" s="4">
        <v>14.15</v>
      </c>
      <c r="G28" s="4">
        <v>244.07</v>
      </c>
      <c r="H28" s="4">
        <v>0.06</v>
      </c>
      <c r="I28" s="4">
        <v>0.28999999999999998</v>
      </c>
      <c r="J28" s="4">
        <v>0.08</v>
      </c>
      <c r="K28" s="4">
        <v>0.09</v>
      </c>
      <c r="L28" s="4">
        <v>78.489999999999995</v>
      </c>
      <c r="M28" s="4">
        <v>95.18</v>
      </c>
      <c r="N28" s="4">
        <v>59.17</v>
      </c>
      <c r="O28" s="4">
        <v>1.34</v>
      </c>
    </row>
    <row r="29" spans="1:18" x14ac:dyDescent="0.25">
      <c r="A29" s="4" t="s">
        <v>73</v>
      </c>
      <c r="B29" s="4" t="s">
        <v>74</v>
      </c>
      <c r="C29" s="4">
        <v>200</v>
      </c>
      <c r="D29" s="4">
        <v>2.8</v>
      </c>
      <c r="E29" s="4">
        <v>3.2</v>
      </c>
      <c r="F29" s="4">
        <v>14.68</v>
      </c>
      <c r="G29" s="4">
        <v>95.4</v>
      </c>
      <c r="H29" s="4">
        <v>0.19</v>
      </c>
      <c r="I29" s="4">
        <v>1</v>
      </c>
      <c r="J29" s="4">
        <v>0.06</v>
      </c>
      <c r="K29" s="4">
        <v>0.05</v>
      </c>
      <c r="L29" s="4">
        <v>196.2</v>
      </c>
      <c r="M29" s="4">
        <v>176</v>
      </c>
      <c r="N29" s="4">
        <v>50.5</v>
      </c>
      <c r="O29" s="4">
        <v>1.81</v>
      </c>
    </row>
    <row r="30" spans="1:18" x14ac:dyDescent="0.25">
      <c r="A30" s="4"/>
      <c r="B30" s="20" t="s">
        <v>30</v>
      </c>
      <c r="C30" s="4"/>
      <c r="D30" s="4">
        <f t="shared" ref="D30:O30" si="3">SUM(D27:D29)</f>
        <v>13.350000000000001</v>
      </c>
      <c r="E30" s="4">
        <f t="shared" si="3"/>
        <v>14.170000000000002</v>
      </c>
      <c r="F30" s="4">
        <f t="shared" si="3"/>
        <v>28.83</v>
      </c>
      <c r="G30" s="4">
        <f t="shared" si="3"/>
        <v>339.47</v>
      </c>
      <c r="H30" s="4">
        <f t="shared" si="3"/>
        <v>0.25</v>
      </c>
      <c r="I30" s="4">
        <f t="shared" si="3"/>
        <v>1.29</v>
      </c>
      <c r="J30" s="4">
        <f t="shared" si="3"/>
        <v>0.14000000000000001</v>
      </c>
      <c r="K30" s="4">
        <f t="shared" si="3"/>
        <v>0.14000000000000001</v>
      </c>
      <c r="L30" s="4">
        <f t="shared" si="3"/>
        <v>274.69</v>
      </c>
      <c r="M30" s="4">
        <f t="shared" si="3"/>
        <v>271.18</v>
      </c>
      <c r="N30" s="4">
        <f t="shared" si="3"/>
        <v>109.67</v>
      </c>
      <c r="O30" s="4">
        <f t="shared" si="3"/>
        <v>3.1500000000000004</v>
      </c>
    </row>
    <row r="31" spans="1:18" x14ac:dyDescent="0.25">
      <c r="A31" s="4"/>
      <c r="B31" s="4" t="s">
        <v>34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8" ht="30" x14ac:dyDescent="0.25">
      <c r="A32" s="4" t="s">
        <v>172</v>
      </c>
      <c r="B32" s="3" t="s">
        <v>173</v>
      </c>
      <c r="C32" s="3">
        <v>46</v>
      </c>
      <c r="D32" s="4">
        <v>22.01</v>
      </c>
      <c r="E32" s="4">
        <v>10.17</v>
      </c>
      <c r="F32" s="4">
        <v>3.37</v>
      </c>
      <c r="G32" s="4">
        <v>195.72</v>
      </c>
      <c r="H32" s="4"/>
      <c r="I32" s="4">
        <v>3</v>
      </c>
      <c r="J32" s="4"/>
      <c r="K32" s="4"/>
      <c r="L32" s="4">
        <v>7.05</v>
      </c>
      <c r="M32" s="4">
        <v>16.7</v>
      </c>
      <c r="N32" s="4">
        <v>32.25</v>
      </c>
      <c r="O32" s="4">
        <v>0.21</v>
      </c>
    </row>
    <row r="33" spans="1:15" x14ac:dyDescent="0.25">
      <c r="A33" s="4" t="s">
        <v>111</v>
      </c>
      <c r="B33" s="4" t="s">
        <v>174</v>
      </c>
      <c r="C33" s="4">
        <v>150</v>
      </c>
      <c r="D33" s="4">
        <v>4.07</v>
      </c>
      <c r="E33" s="4">
        <v>2.83</v>
      </c>
      <c r="F33" s="4">
        <v>39.450000000000003</v>
      </c>
      <c r="G33" s="4">
        <v>219.5</v>
      </c>
      <c r="H33" s="4">
        <v>0.24</v>
      </c>
      <c r="I33" s="4">
        <v>40</v>
      </c>
      <c r="J33" s="4">
        <v>0.02</v>
      </c>
      <c r="K33" s="4">
        <v>0.06</v>
      </c>
      <c r="L33" s="4">
        <v>21.2</v>
      </c>
      <c r="M33" s="4">
        <v>117</v>
      </c>
      <c r="N33" s="4">
        <v>46.75</v>
      </c>
      <c r="O33" s="4">
        <v>1.81</v>
      </c>
    </row>
    <row r="34" spans="1:15" x14ac:dyDescent="0.25">
      <c r="A34" s="4" t="s">
        <v>175</v>
      </c>
      <c r="B34" s="4" t="s">
        <v>176</v>
      </c>
      <c r="C34" s="4">
        <v>50</v>
      </c>
      <c r="D34" s="4">
        <v>6.8</v>
      </c>
      <c r="E34" s="4">
        <v>8</v>
      </c>
      <c r="F34" s="4">
        <v>42.33</v>
      </c>
      <c r="G34" s="4">
        <v>258.2</v>
      </c>
      <c r="H34" s="4">
        <v>0.13</v>
      </c>
      <c r="I34" s="4"/>
      <c r="J34" s="4"/>
      <c r="K34" s="4"/>
      <c r="L34" s="4">
        <v>24.5</v>
      </c>
      <c r="M34" s="4">
        <v>72.55</v>
      </c>
      <c r="N34" s="4">
        <v>31.25</v>
      </c>
      <c r="O34" s="4">
        <v>1.38</v>
      </c>
    </row>
    <row r="35" spans="1:15" ht="30" x14ac:dyDescent="0.25">
      <c r="A35" s="4">
        <v>27</v>
      </c>
      <c r="B35" s="3" t="s">
        <v>71</v>
      </c>
      <c r="C35" s="4" t="s">
        <v>41</v>
      </c>
      <c r="D35" s="4">
        <v>6.8</v>
      </c>
      <c r="E35" s="4">
        <v>8</v>
      </c>
      <c r="F35" s="4">
        <v>42.33</v>
      </c>
      <c r="G35" s="4">
        <v>258.2</v>
      </c>
      <c r="H35" s="4">
        <v>0.13</v>
      </c>
      <c r="I35" s="4"/>
      <c r="J35" s="4"/>
      <c r="K35" s="4"/>
      <c r="L35" s="4">
        <v>24.5</v>
      </c>
      <c r="M35" s="4">
        <v>72.55</v>
      </c>
      <c r="N35" s="4">
        <v>31.25</v>
      </c>
      <c r="O35" s="4">
        <v>1.38</v>
      </c>
    </row>
    <row r="36" spans="1:15" x14ac:dyDescent="0.25">
      <c r="A36" s="4"/>
      <c r="B36" s="4" t="s">
        <v>177</v>
      </c>
      <c r="C36" s="4">
        <v>200</v>
      </c>
      <c r="D36" s="4"/>
      <c r="E36" s="4"/>
      <c r="F36" s="4">
        <v>9.98</v>
      </c>
      <c r="G36" s="4">
        <v>37.4</v>
      </c>
      <c r="H36" s="4"/>
      <c r="I36" s="4"/>
      <c r="J36" s="4"/>
      <c r="K36" s="4"/>
      <c r="L36" s="4">
        <v>0.2</v>
      </c>
      <c r="M36" s="4"/>
      <c r="N36" s="4"/>
      <c r="O36" s="4">
        <v>0.03</v>
      </c>
    </row>
    <row r="37" spans="1:15" x14ac:dyDescent="0.25">
      <c r="A37" s="4"/>
      <c r="B37" s="4"/>
      <c r="C37" s="4"/>
      <c r="D37" s="4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5">
      <c r="A38" s="4"/>
      <c r="B38" s="20" t="s">
        <v>30</v>
      </c>
      <c r="C38" s="4"/>
      <c r="D38" s="4">
        <f t="shared" ref="D38:O38" si="4">SUM(D31:D37)</f>
        <v>39.68</v>
      </c>
      <c r="E38" s="4">
        <f t="shared" si="4"/>
        <v>29</v>
      </c>
      <c r="F38" s="4">
        <f t="shared" si="4"/>
        <v>137.46</v>
      </c>
      <c r="G38" s="4">
        <f t="shared" si="4"/>
        <v>969.0200000000001</v>
      </c>
      <c r="H38" s="4">
        <f t="shared" si="4"/>
        <v>0.5</v>
      </c>
      <c r="I38" s="4">
        <f t="shared" si="4"/>
        <v>43</v>
      </c>
      <c r="J38" s="4">
        <f t="shared" si="4"/>
        <v>0.02</v>
      </c>
      <c r="K38" s="4">
        <f t="shared" si="4"/>
        <v>0.06</v>
      </c>
      <c r="L38" s="4">
        <f t="shared" si="4"/>
        <v>77.45</v>
      </c>
      <c r="M38" s="4">
        <f t="shared" si="4"/>
        <v>278.8</v>
      </c>
      <c r="N38" s="4">
        <f t="shared" si="4"/>
        <v>141.5</v>
      </c>
      <c r="O38" s="4">
        <f t="shared" si="4"/>
        <v>4.8099999999999996</v>
      </c>
    </row>
    <row r="39" spans="1:1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4"/>
      <c r="B40" s="20" t="s">
        <v>30</v>
      </c>
      <c r="C40" s="4"/>
      <c r="D40" s="4">
        <f t="shared" ref="D40:I40" si="5">D13+D18+D26+D30+D38</f>
        <v>117.98000000000002</v>
      </c>
      <c r="E40" s="4">
        <f t="shared" si="5"/>
        <v>109.69000000000001</v>
      </c>
      <c r="F40" s="4">
        <f t="shared" si="5"/>
        <v>429.77</v>
      </c>
      <c r="G40" s="4">
        <f t="shared" si="5"/>
        <v>3068.0000000000005</v>
      </c>
      <c r="H40" s="4">
        <f t="shared" si="5"/>
        <v>1.72</v>
      </c>
      <c r="I40" s="4">
        <f t="shared" si="5"/>
        <v>140.09000000000003</v>
      </c>
      <c r="J40" s="4">
        <f>J13+J26+J30+J38</f>
        <v>0.63</v>
      </c>
      <c r="K40" s="4">
        <f>K13+K18+K26+K30+K38</f>
        <v>1.77</v>
      </c>
      <c r="L40" s="4">
        <f>L13+L18+L26+L30+L38</f>
        <v>1051.45</v>
      </c>
      <c r="M40" s="4">
        <f>M13+M18+M26+M30+M38</f>
        <v>1598.46</v>
      </c>
      <c r="N40" s="4">
        <f>N13+N18+N26+N30+N38</f>
        <v>845.77</v>
      </c>
      <c r="O40" s="4">
        <f>O13+O18+O26+O30+O38</f>
        <v>132.95000000000002</v>
      </c>
    </row>
    <row r="41" spans="1: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31" workbookViewId="0">
      <selection activeCell="P40" sqref="P40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7" x14ac:dyDescent="0.25">
      <c r="A1" s="54" t="s">
        <v>26</v>
      </c>
      <c r="B1" s="54"/>
      <c r="C1" s="54"/>
    </row>
    <row r="2" spans="1:17" x14ac:dyDescent="0.25">
      <c r="A2" t="s">
        <v>0</v>
      </c>
    </row>
    <row r="3" spans="1:17" x14ac:dyDescent="0.25">
      <c r="A3" t="s">
        <v>35</v>
      </c>
    </row>
    <row r="4" spans="1:17" x14ac:dyDescent="0.25">
      <c r="A4" t="s">
        <v>1</v>
      </c>
    </row>
    <row r="5" spans="1:17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7" ht="73.5" customHeight="1" x14ac:dyDescent="0.25">
      <c r="A6" s="55"/>
      <c r="B6" s="55"/>
      <c r="C6" s="55"/>
      <c r="D6" s="9" t="s">
        <v>5</v>
      </c>
      <c r="E6" s="9" t="s">
        <v>6</v>
      </c>
      <c r="F6" s="9" t="s">
        <v>7</v>
      </c>
      <c r="G6" s="55"/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15</v>
      </c>
      <c r="O6" s="9" t="s">
        <v>14</v>
      </c>
    </row>
    <row r="7" spans="1:17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7" x14ac:dyDescent="0.25">
      <c r="A8" s="3"/>
      <c r="B8" s="3" t="s">
        <v>29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7" x14ac:dyDescent="0.25">
      <c r="A9" s="3" t="s">
        <v>178</v>
      </c>
      <c r="B9" s="3" t="s">
        <v>179</v>
      </c>
      <c r="C9" s="3">
        <v>200</v>
      </c>
      <c r="D9" s="3">
        <v>6.63</v>
      </c>
      <c r="E9" s="3">
        <v>9.5</v>
      </c>
      <c r="F9" s="3">
        <v>21.43</v>
      </c>
      <c r="G9" s="3">
        <v>170.45</v>
      </c>
      <c r="H9" s="3">
        <v>0.14000000000000001</v>
      </c>
      <c r="I9" s="3">
        <v>1.7</v>
      </c>
      <c r="J9" s="3">
        <v>0.05</v>
      </c>
      <c r="K9" s="3">
        <v>0.04</v>
      </c>
      <c r="L9" s="3">
        <v>25.92</v>
      </c>
      <c r="M9" s="3">
        <v>129.65</v>
      </c>
      <c r="N9" s="3">
        <v>39.700000000000003</v>
      </c>
      <c r="O9" s="3">
        <v>2.38</v>
      </c>
    </row>
    <row r="10" spans="1:17" x14ac:dyDescent="0.25">
      <c r="A10" s="4" t="s">
        <v>67</v>
      </c>
      <c r="B10" s="4" t="s">
        <v>68</v>
      </c>
      <c r="C10" s="4">
        <v>110</v>
      </c>
      <c r="D10" s="4">
        <v>9.0500000000000007</v>
      </c>
      <c r="E10" s="4">
        <v>10.31</v>
      </c>
      <c r="F10" s="4">
        <v>2.79</v>
      </c>
      <c r="G10" s="4">
        <v>139.72</v>
      </c>
      <c r="H10" s="4">
        <v>0.06</v>
      </c>
      <c r="I10" s="4">
        <v>0.5</v>
      </c>
      <c r="J10" s="4">
        <v>0.77</v>
      </c>
      <c r="K10" s="4">
        <v>20.5</v>
      </c>
      <c r="L10" s="4">
        <v>35.07</v>
      </c>
      <c r="M10" s="4">
        <v>156.56</v>
      </c>
      <c r="N10" s="4">
        <v>40.049999999999997</v>
      </c>
      <c r="O10" s="4">
        <v>2.04</v>
      </c>
    </row>
    <row r="11" spans="1:17" ht="30" x14ac:dyDescent="0.25">
      <c r="A11" s="4">
        <v>27</v>
      </c>
      <c r="B11" s="3" t="s">
        <v>71</v>
      </c>
      <c r="C11" s="4" t="s">
        <v>72</v>
      </c>
      <c r="D11" s="4">
        <v>7.74</v>
      </c>
      <c r="E11" s="4">
        <v>8.14</v>
      </c>
      <c r="F11" s="4">
        <v>49.79</v>
      </c>
      <c r="G11" s="4">
        <v>88.7</v>
      </c>
      <c r="H11" s="4">
        <v>0.16</v>
      </c>
      <c r="I11" s="4"/>
      <c r="J11" s="4">
        <v>0.04</v>
      </c>
      <c r="K11" s="4">
        <v>0.04</v>
      </c>
      <c r="L11" s="4">
        <v>5</v>
      </c>
      <c r="M11" s="4">
        <v>85</v>
      </c>
      <c r="N11" s="4">
        <v>36.5</v>
      </c>
      <c r="O11" s="4">
        <v>1.62</v>
      </c>
    </row>
    <row r="12" spans="1:17" x14ac:dyDescent="0.25">
      <c r="A12" s="4" t="s">
        <v>42</v>
      </c>
      <c r="B12" s="4" t="s">
        <v>43</v>
      </c>
      <c r="C12" s="4">
        <v>200</v>
      </c>
      <c r="D12" s="4">
        <v>1.82</v>
      </c>
      <c r="E12" s="4">
        <v>1.44</v>
      </c>
      <c r="F12" s="4">
        <v>1.8</v>
      </c>
      <c r="G12" s="4">
        <v>93.8</v>
      </c>
      <c r="H12" s="4"/>
      <c r="I12" s="4">
        <v>0.65</v>
      </c>
      <c r="J12" s="4"/>
      <c r="K12" s="4"/>
      <c r="L12" s="4">
        <v>78.900000000000006</v>
      </c>
      <c r="M12" s="4">
        <v>59.5</v>
      </c>
      <c r="N12" s="4">
        <v>9.1</v>
      </c>
      <c r="O12" s="4">
        <v>0.08</v>
      </c>
      <c r="Q12" s="50"/>
    </row>
    <row r="13" spans="1:17" x14ac:dyDescent="0.25">
      <c r="A13" s="4"/>
      <c r="B13" s="20" t="s">
        <v>30</v>
      </c>
      <c r="C13" s="4"/>
      <c r="D13" s="48">
        <f t="shared" ref="D13:O13" si="0">SUM(D8:D12)</f>
        <v>25.240000000000002</v>
      </c>
      <c r="E13" s="4">
        <f t="shared" si="0"/>
        <v>29.390000000000004</v>
      </c>
      <c r="F13" s="4">
        <f t="shared" si="0"/>
        <v>75.809999999999988</v>
      </c>
      <c r="G13" s="4">
        <f t="shared" si="0"/>
        <v>492.66999999999996</v>
      </c>
      <c r="H13" s="4">
        <f t="shared" si="0"/>
        <v>0.36</v>
      </c>
      <c r="I13" s="4">
        <f t="shared" si="0"/>
        <v>2.85</v>
      </c>
      <c r="J13" s="4">
        <f t="shared" si="0"/>
        <v>0.8600000000000001</v>
      </c>
      <c r="K13" s="4">
        <f t="shared" si="0"/>
        <v>20.58</v>
      </c>
      <c r="L13" s="4">
        <f t="shared" si="0"/>
        <v>144.89000000000001</v>
      </c>
      <c r="M13" s="4">
        <f t="shared" si="0"/>
        <v>430.71000000000004</v>
      </c>
      <c r="N13" s="4">
        <f t="shared" si="0"/>
        <v>125.35</v>
      </c>
      <c r="O13" s="4">
        <f t="shared" si="0"/>
        <v>6.12</v>
      </c>
      <c r="Q13" s="50"/>
    </row>
    <row r="14" spans="1:17" x14ac:dyDescent="0.25">
      <c r="A14" s="4"/>
      <c r="B14" s="4" t="s">
        <v>31</v>
      </c>
      <c r="C14" s="4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7" x14ac:dyDescent="0.25">
      <c r="A15" s="4"/>
      <c r="B15" s="4" t="s">
        <v>78</v>
      </c>
      <c r="C15" s="4">
        <v>30</v>
      </c>
      <c r="D15" s="4">
        <v>3.3</v>
      </c>
      <c r="E15" s="4">
        <v>22.14</v>
      </c>
      <c r="F15" s="4">
        <v>9.4</v>
      </c>
      <c r="G15" s="42" t="s">
        <v>180</v>
      </c>
      <c r="H15" s="4"/>
      <c r="I15" s="4"/>
      <c r="J15" s="4"/>
      <c r="K15" s="4"/>
      <c r="L15" s="4">
        <v>0.99</v>
      </c>
      <c r="M15" s="4">
        <v>18.809999999999999</v>
      </c>
      <c r="N15" s="4">
        <v>2.31</v>
      </c>
      <c r="O15" s="4">
        <v>0.39</v>
      </c>
    </row>
    <row r="16" spans="1:17" x14ac:dyDescent="0.25">
      <c r="A16" s="4"/>
      <c r="B16" s="4" t="s">
        <v>74</v>
      </c>
      <c r="C16" s="4">
        <v>200</v>
      </c>
      <c r="D16" s="4">
        <v>5.6</v>
      </c>
      <c r="E16" s="4">
        <v>6.4</v>
      </c>
      <c r="F16" s="4">
        <v>14.97</v>
      </c>
      <c r="G16" s="4">
        <v>172.1</v>
      </c>
      <c r="H16" s="4">
        <v>0.06</v>
      </c>
      <c r="I16" s="4">
        <v>2</v>
      </c>
      <c r="J16" s="4">
        <v>0.04</v>
      </c>
      <c r="K16" s="4">
        <v>0.02</v>
      </c>
      <c r="L16" s="4">
        <v>242.03</v>
      </c>
      <c r="M16" s="4">
        <v>182</v>
      </c>
      <c r="N16" s="4">
        <v>28</v>
      </c>
      <c r="O16" s="4">
        <v>0.24</v>
      </c>
    </row>
    <row r="17" spans="1:15" x14ac:dyDescent="0.25">
      <c r="A17" s="4"/>
      <c r="B17" s="4" t="s">
        <v>44</v>
      </c>
      <c r="C17" s="4">
        <v>270</v>
      </c>
      <c r="D17" s="4">
        <v>1.32</v>
      </c>
      <c r="E17" s="4"/>
      <c r="F17" s="4">
        <v>17.29</v>
      </c>
      <c r="G17" s="4">
        <v>151.80000000000001</v>
      </c>
      <c r="H17" s="4">
        <v>0.03</v>
      </c>
      <c r="I17" s="4"/>
      <c r="J17" s="4"/>
      <c r="K17" s="4">
        <v>0.09</v>
      </c>
      <c r="L17" s="4">
        <v>52.8</v>
      </c>
      <c r="M17" s="4">
        <v>36.299999999999997</v>
      </c>
      <c r="N17" s="4">
        <v>29.7</v>
      </c>
      <c r="O17" s="4">
        <v>7.26</v>
      </c>
    </row>
    <row r="18" spans="1:15" x14ac:dyDescent="0.25">
      <c r="A18" s="4"/>
      <c r="B18" s="20" t="s">
        <v>30</v>
      </c>
      <c r="C18" s="4"/>
      <c r="D18" s="4">
        <f t="shared" ref="D18:O18" si="1">SUM(D14:D17)</f>
        <v>10.219999999999999</v>
      </c>
      <c r="E18" s="4">
        <f t="shared" si="1"/>
        <v>28.54</v>
      </c>
      <c r="F18" s="4">
        <f t="shared" si="1"/>
        <v>41.66</v>
      </c>
      <c r="G18" s="4">
        <f t="shared" si="1"/>
        <v>323.89999999999998</v>
      </c>
      <c r="H18" s="4">
        <f t="shared" si="1"/>
        <v>0.09</v>
      </c>
      <c r="I18" s="4">
        <f t="shared" si="1"/>
        <v>2</v>
      </c>
      <c r="J18" s="4">
        <f t="shared" si="1"/>
        <v>0.04</v>
      </c>
      <c r="K18" s="4">
        <f t="shared" si="1"/>
        <v>0.11</v>
      </c>
      <c r="L18" s="4">
        <f t="shared" si="1"/>
        <v>295.82</v>
      </c>
      <c r="M18" s="4">
        <f t="shared" si="1"/>
        <v>237.11</v>
      </c>
      <c r="N18" s="4">
        <f t="shared" si="1"/>
        <v>60.01</v>
      </c>
      <c r="O18" s="4">
        <f t="shared" si="1"/>
        <v>7.89</v>
      </c>
    </row>
    <row r="19" spans="1:15" x14ac:dyDescent="0.25">
      <c r="A19" s="4"/>
      <c r="B19" s="4" t="s">
        <v>32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30" x14ac:dyDescent="0.25">
      <c r="A20" s="4"/>
      <c r="B20" s="3" t="s">
        <v>181</v>
      </c>
      <c r="C20" s="4">
        <v>100</v>
      </c>
      <c r="D20" s="4">
        <v>0.8</v>
      </c>
      <c r="E20" s="4">
        <v>4.99</v>
      </c>
      <c r="F20" s="4">
        <v>5.32</v>
      </c>
      <c r="G20" s="4">
        <v>88.6</v>
      </c>
      <c r="H20" s="4">
        <v>0.37</v>
      </c>
      <c r="I20" s="4">
        <v>19.100000000000001</v>
      </c>
      <c r="J20" s="4">
        <v>0.55000000000000004</v>
      </c>
      <c r="K20" s="4"/>
      <c r="L20" s="4">
        <v>23.25</v>
      </c>
      <c r="M20" s="4">
        <v>10</v>
      </c>
      <c r="N20" s="4">
        <v>26.28</v>
      </c>
      <c r="O20" s="4">
        <v>1.23</v>
      </c>
    </row>
    <row r="21" spans="1:15" ht="30" x14ac:dyDescent="0.25">
      <c r="A21" s="4" t="s">
        <v>182</v>
      </c>
      <c r="B21" s="3" t="s">
        <v>183</v>
      </c>
      <c r="C21" s="4" t="s">
        <v>184</v>
      </c>
      <c r="D21" s="4">
        <v>11.15</v>
      </c>
      <c r="E21" s="4">
        <v>10.62</v>
      </c>
      <c r="F21" s="4">
        <v>25.49</v>
      </c>
      <c r="G21" s="4">
        <v>239.66</v>
      </c>
      <c r="H21" s="4">
        <v>0.15</v>
      </c>
      <c r="I21" s="4"/>
      <c r="J21" s="4">
        <v>0.02</v>
      </c>
      <c r="K21" s="4">
        <v>1.42</v>
      </c>
      <c r="L21" s="4">
        <v>88.21</v>
      </c>
      <c r="M21" s="4">
        <v>184.52</v>
      </c>
      <c r="N21" s="4">
        <v>158.44999999999999</v>
      </c>
      <c r="O21" s="4">
        <v>7.93</v>
      </c>
    </row>
    <row r="22" spans="1:15" x14ac:dyDescent="0.25">
      <c r="A22" s="4" t="s">
        <v>185</v>
      </c>
      <c r="B22" s="4" t="s">
        <v>186</v>
      </c>
      <c r="C22" s="4">
        <v>55</v>
      </c>
      <c r="D22" s="3">
        <v>15.03</v>
      </c>
      <c r="E22" s="4">
        <v>10.11</v>
      </c>
      <c r="F22" s="4">
        <v>17.149999999999999</v>
      </c>
      <c r="G22" s="4">
        <v>120.04</v>
      </c>
      <c r="H22" s="4">
        <v>0.05</v>
      </c>
      <c r="I22" s="4">
        <v>1.8</v>
      </c>
      <c r="J22" s="4">
        <v>0.02</v>
      </c>
      <c r="K22" s="4">
        <v>0.14000000000000001</v>
      </c>
      <c r="L22" s="4">
        <v>69.56</v>
      </c>
      <c r="M22" s="4">
        <v>33.340000000000003</v>
      </c>
      <c r="N22" s="4">
        <v>251.94</v>
      </c>
      <c r="O22" s="4">
        <v>3.39</v>
      </c>
    </row>
    <row r="23" spans="1:15" x14ac:dyDescent="0.25">
      <c r="A23" s="4" t="s">
        <v>86</v>
      </c>
      <c r="B23" s="3" t="s">
        <v>187</v>
      </c>
      <c r="C23" s="4">
        <v>100</v>
      </c>
      <c r="D23" s="4">
        <v>0.42</v>
      </c>
      <c r="E23" s="4">
        <v>3.94</v>
      </c>
      <c r="F23" s="4">
        <v>16.29</v>
      </c>
      <c r="G23" s="4">
        <v>140.69</v>
      </c>
      <c r="H23" s="4">
        <v>0.05</v>
      </c>
      <c r="I23" s="4"/>
      <c r="J23" s="4">
        <v>0.02</v>
      </c>
      <c r="K23" s="4">
        <v>0.02</v>
      </c>
      <c r="L23" s="4">
        <v>7.5</v>
      </c>
      <c r="M23" s="4">
        <v>31.45</v>
      </c>
      <c r="N23" s="4">
        <v>6.35</v>
      </c>
      <c r="O23" s="4">
        <v>0.43</v>
      </c>
    </row>
    <row r="24" spans="1:15" x14ac:dyDescent="0.25">
      <c r="A24" s="4"/>
      <c r="B24" s="4" t="s">
        <v>45</v>
      </c>
      <c r="C24" s="4">
        <v>200</v>
      </c>
      <c r="D24" s="4">
        <v>1</v>
      </c>
      <c r="E24" s="4"/>
      <c r="F24" s="4">
        <v>10.210000000000001</v>
      </c>
      <c r="G24" s="4">
        <v>93.06</v>
      </c>
      <c r="H24" s="4">
        <v>0.02</v>
      </c>
      <c r="I24" s="4">
        <v>4</v>
      </c>
      <c r="J24" s="4"/>
      <c r="K24" s="4"/>
      <c r="L24" s="4">
        <v>158</v>
      </c>
      <c r="M24" s="4">
        <v>78</v>
      </c>
      <c r="N24" s="4">
        <v>10</v>
      </c>
      <c r="O24" s="4">
        <v>0.4</v>
      </c>
    </row>
    <row r="25" spans="1:15" x14ac:dyDescent="0.25">
      <c r="A25" s="4"/>
      <c r="B25" s="4" t="s">
        <v>59</v>
      </c>
      <c r="C25" s="4">
        <v>100</v>
      </c>
      <c r="D25" s="4">
        <v>4.07</v>
      </c>
      <c r="E25" s="4">
        <v>0.7</v>
      </c>
      <c r="F25" s="4">
        <v>49.8</v>
      </c>
      <c r="G25" s="4">
        <v>214</v>
      </c>
      <c r="H25" s="4">
        <v>0.08</v>
      </c>
      <c r="I25" s="4"/>
      <c r="J25" s="4"/>
      <c r="K25" s="4"/>
      <c r="L25" s="4">
        <v>21</v>
      </c>
      <c r="M25" s="4">
        <v>87</v>
      </c>
      <c r="N25" s="4">
        <v>19</v>
      </c>
      <c r="O25" s="4">
        <v>2</v>
      </c>
    </row>
    <row r="26" spans="1:15" x14ac:dyDescent="0.25">
      <c r="A26" s="4"/>
      <c r="B26" s="4" t="s">
        <v>30</v>
      </c>
      <c r="C26" s="4">
        <f t="shared" ref="C26:O26" si="2">SUM(C19:C25)</f>
        <v>555</v>
      </c>
      <c r="D26" s="4">
        <f t="shared" si="2"/>
        <v>32.47</v>
      </c>
      <c r="E26" s="4">
        <f t="shared" si="2"/>
        <v>30.36</v>
      </c>
      <c r="F26" s="4">
        <f t="shared" si="2"/>
        <v>124.26</v>
      </c>
      <c r="G26" s="4">
        <f t="shared" si="2"/>
        <v>896.05</v>
      </c>
      <c r="H26" s="4">
        <f t="shared" si="2"/>
        <v>0.72000000000000008</v>
      </c>
      <c r="I26" s="4">
        <f t="shared" si="2"/>
        <v>24.900000000000002</v>
      </c>
      <c r="J26" s="4">
        <f t="shared" si="2"/>
        <v>0.6100000000000001</v>
      </c>
      <c r="K26" s="4">
        <f t="shared" si="2"/>
        <v>1.58</v>
      </c>
      <c r="L26" s="4">
        <f t="shared" si="2"/>
        <v>367.52</v>
      </c>
      <c r="M26" s="4">
        <f t="shared" si="2"/>
        <v>424.31</v>
      </c>
      <c r="N26" s="4">
        <f t="shared" si="2"/>
        <v>472.02</v>
      </c>
      <c r="O26" s="4">
        <f t="shared" si="2"/>
        <v>15.38</v>
      </c>
    </row>
    <row r="27" spans="1:15" x14ac:dyDescent="0.25">
      <c r="A27" s="4"/>
      <c r="B27" s="4" t="s">
        <v>33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25">
      <c r="A28" s="4" t="s">
        <v>128</v>
      </c>
      <c r="B28" s="4" t="s">
        <v>129</v>
      </c>
      <c r="C28" s="4">
        <v>65</v>
      </c>
      <c r="D28" s="4">
        <v>4.92</v>
      </c>
      <c r="E28" s="4">
        <v>8.31</v>
      </c>
      <c r="F28" s="4">
        <v>17.739999999999998</v>
      </c>
      <c r="G28" s="4">
        <v>226.07</v>
      </c>
      <c r="H28" s="4"/>
      <c r="I28" s="4">
        <v>0.44</v>
      </c>
      <c r="J28" s="4">
        <v>0.04</v>
      </c>
      <c r="K28" s="4">
        <v>0.02</v>
      </c>
      <c r="L28" s="4">
        <v>30.84</v>
      </c>
      <c r="M28" s="4">
        <v>30.33</v>
      </c>
      <c r="N28" s="4">
        <v>290.97000000000003</v>
      </c>
      <c r="O28" s="4">
        <v>1.65</v>
      </c>
    </row>
    <row r="29" spans="1:15" x14ac:dyDescent="0.25">
      <c r="A29" s="4" t="s">
        <v>130</v>
      </c>
      <c r="B29" s="4" t="s">
        <v>188</v>
      </c>
      <c r="C29" s="4">
        <v>200</v>
      </c>
      <c r="D29" s="4">
        <v>5.46</v>
      </c>
      <c r="E29" s="4">
        <v>6.24</v>
      </c>
      <c r="F29" s="4">
        <v>28.98</v>
      </c>
      <c r="G29" s="4">
        <v>204.19</v>
      </c>
      <c r="H29" s="4">
        <v>0.04</v>
      </c>
      <c r="I29" s="4">
        <v>1.36</v>
      </c>
      <c r="J29" s="4">
        <v>0.02</v>
      </c>
      <c r="K29" s="4">
        <v>0.19</v>
      </c>
      <c r="L29" s="4">
        <v>23.87</v>
      </c>
      <c r="M29" s="4">
        <v>185.2</v>
      </c>
      <c r="N29" s="4">
        <v>273</v>
      </c>
      <c r="O29" s="4">
        <v>0.25</v>
      </c>
    </row>
    <row r="30" spans="1:15" x14ac:dyDescent="0.25">
      <c r="A30" s="4"/>
      <c r="B30" s="4" t="s">
        <v>30</v>
      </c>
      <c r="C30" s="4"/>
      <c r="D30" s="4">
        <f t="shared" ref="D30:O30" si="3">SUM(D27:D29)</f>
        <v>10.379999999999999</v>
      </c>
      <c r="E30" s="4">
        <f t="shared" si="3"/>
        <v>14.55</v>
      </c>
      <c r="F30" s="4">
        <f t="shared" si="3"/>
        <v>46.72</v>
      </c>
      <c r="G30" s="4">
        <f t="shared" si="3"/>
        <v>430.26</v>
      </c>
      <c r="H30" s="4">
        <f t="shared" si="3"/>
        <v>0.04</v>
      </c>
      <c r="I30" s="4">
        <f t="shared" si="3"/>
        <v>1.8</v>
      </c>
      <c r="J30" s="4">
        <f t="shared" si="3"/>
        <v>0.06</v>
      </c>
      <c r="K30" s="4">
        <f t="shared" si="3"/>
        <v>0.21</v>
      </c>
      <c r="L30" s="4">
        <f t="shared" si="3"/>
        <v>54.71</v>
      </c>
      <c r="M30" s="4">
        <f t="shared" si="3"/>
        <v>215.52999999999997</v>
      </c>
      <c r="N30" s="4">
        <f t="shared" si="3"/>
        <v>563.97</v>
      </c>
      <c r="O30" s="4">
        <f t="shared" si="3"/>
        <v>1.9</v>
      </c>
    </row>
    <row r="31" spans="1: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25">
      <c r="A32" s="4"/>
      <c r="B32" s="4" t="s">
        <v>34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30" x14ac:dyDescent="0.25">
      <c r="A33" s="4"/>
      <c r="B33" s="3" t="s">
        <v>189</v>
      </c>
      <c r="C33" s="4" t="s">
        <v>190</v>
      </c>
      <c r="D33" s="4">
        <v>5.29</v>
      </c>
      <c r="E33" s="4"/>
      <c r="F33" s="4">
        <v>2.4500000000000002</v>
      </c>
      <c r="G33" s="4">
        <v>35.909999999999997</v>
      </c>
      <c r="H33" s="4"/>
      <c r="I33" s="4"/>
      <c r="J33" s="4"/>
      <c r="K33" s="4"/>
      <c r="L33" s="4">
        <v>47.25</v>
      </c>
      <c r="M33" s="4">
        <v>37.799999999999997</v>
      </c>
      <c r="N33" s="4"/>
      <c r="O33" s="4">
        <v>2.2599999999999998</v>
      </c>
    </row>
    <row r="34" spans="1:15" x14ac:dyDescent="0.25">
      <c r="A34" s="4" t="s">
        <v>191</v>
      </c>
      <c r="B34" s="4" t="s">
        <v>192</v>
      </c>
      <c r="C34" s="4">
        <v>118</v>
      </c>
      <c r="D34" s="4">
        <v>21.75</v>
      </c>
      <c r="E34" s="4">
        <v>11</v>
      </c>
      <c r="F34" s="4"/>
      <c r="G34" s="4">
        <v>144.32</v>
      </c>
      <c r="H34" s="4">
        <v>0.13</v>
      </c>
      <c r="I34" s="4"/>
      <c r="J34" s="4">
        <v>0.01</v>
      </c>
      <c r="K34" s="4"/>
      <c r="L34" s="4">
        <v>65.52</v>
      </c>
      <c r="M34" s="4">
        <v>36.96</v>
      </c>
      <c r="N34" s="4">
        <v>43.68</v>
      </c>
      <c r="O34" s="4">
        <v>1</v>
      </c>
    </row>
    <row r="35" spans="1:15" x14ac:dyDescent="0.25">
      <c r="A35" s="4" t="s">
        <v>193</v>
      </c>
      <c r="B35" s="3" t="s">
        <v>289</v>
      </c>
      <c r="C35" s="4">
        <v>150</v>
      </c>
      <c r="D35" s="4">
        <v>4.07</v>
      </c>
      <c r="E35" s="4">
        <v>3.81</v>
      </c>
      <c r="F35" s="4">
        <v>39.04</v>
      </c>
      <c r="G35" s="4">
        <v>197.39</v>
      </c>
      <c r="H35" s="4">
        <v>4</v>
      </c>
      <c r="I35" s="4">
        <v>1.1599999999999999</v>
      </c>
      <c r="J35" s="4">
        <v>0.01</v>
      </c>
      <c r="K35" s="4">
        <v>0.03</v>
      </c>
      <c r="L35" s="4">
        <v>21.2</v>
      </c>
      <c r="M35" s="4">
        <v>115.84</v>
      </c>
      <c r="N35" s="4">
        <v>46.29</v>
      </c>
      <c r="O35" s="4">
        <v>2.77</v>
      </c>
    </row>
    <row r="36" spans="1:15" x14ac:dyDescent="0.25">
      <c r="A36" s="4">
        <v>27</v>
      </c>
      <c r="B36" s="4" t="s">
        <v>194</v>
      </c>
      <c r="C36" s="4" t="s">
        <v>72</v>
      </c>
      <c r="D36" s="4">
        <v>7.74</v>
      </c>
      <c r="E36" s="4">
        <v>8.14</v>
      </c>
      <c r="F36" s="4">
        <v>49.79</v>
      </c>
      <c r="G36" s="4">
        <v>88.7</v>
      </c>
      <c r="H36" s="4">
        <v>0.16</v>
      </c>
      <c r="I36" s="4"/>
      <c r="J36" s="4">
        <v>0.04</v>
      </c>
      <c r="K36" s="4">
        <v>0.04</v>
      </c>
      <c r="L36" s="4">
        <v>5</v>
      </c>
      <c r="M36" s="4">
        <v>85</v>
      </c>
      <c r="N36" s="4">
        <v>36.5</v>
      </c>
      <c r="O36" s="4">
        <v>1.62</v>
      </c>
    </row>
    <row r="37" spans="1:15" x14ac:dyDescent="0.25">
      <c r="A37" s="4">
        <v>1120</v>
      </c>
      <c r="B37" s="4" t="s">
        <v>195</v>
      </c>
      <c r="C37" s="4">
        <v>200</v>
      </c>
      <c r="D37" s="4">
        <v>0.02</v>
      </c>
      <c r="E37" s="4"/>
      <c r="F37" s="4">
        <v>24.48</v>
      </c>
      <c r="G37" s="4">
        <v>131.55000000000001</v>
      </c>
      <c r="H37" s="4"/>
      <c r="I37" s="4"/>
      <c r="J37" s="4"/>
      <c r="K37" s="4"/>
      <c r="L37" s="4">
        <v>0.2</v>
      </c>
      <c r="M37" s="4"/>
      <c r="N37" s="4"/>
      <c r="O37" s="4">
        <v>0.03</v>
      </c>
    </row>
    <row r="38" spans="1:15" x14ac:dyDescent="0.25">
      <c r="A38" s="4"/>
      <c r="B38" s="20" t="s">
        <v>30</v>
      </c>
      <c r="C38" s="20"/>
      <c r="D38" s="4">
        <f t="shared" ref="D38:O38" si="4">SUM(D32:D37)</f>
        <v>38.870000000000005</v>
      </c>
      <c r="E38" s="4">
        <f t="shared" si="4"/>
        <v>22.950000000000003</v>
      </c>
      <c r="F38" s="4">
        <f t="shared" si="4"/>
        <v>115.76</v>
      </c>
      <c r="G38" s="4">
        <f t="shared" si="4"/>
        <v>597.87</v>
      </c>
      <c r="H38" s="4">
        <f t="shared" si="4"/>
        <v>4.29</v>
      </c>
      <c r="I38" s="4">
        <f t="shared" si="4"/>
        <v>1.1599999999999999</v>
      </c>
      <c r="J38" s="4">
        <f t="shared" si="4"/>
        <v>0.06</v>
      </c>
      <c r="K38" s="4">
        <f t="shared" si="4"/>
        <v>7.0000000000000007E-2</v>
      </c>
      <c r="L38" s="4">
        <f t="shared" si="4"/>
        <v>139.16999999999999</v>
      </c>
      <c r="M38" s="4">
        <f t="shared" si="4"/>
        <v>275.60000000000002</v>
      </c>
      <c r="N38" s="4">
        <f t="shared" si="4"/>
        <v>126.47</v>
      </c>
      <c r="O38" s="4">
        <f t="shared" si="4"/>
        <v>7.68</v>
      </c>
    </row>
    <row r="39" spans="1:1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4"/>
      <c r="B40" s="20" t="s">
        <v>30</v>
      </c>
      <c r="C40" s="4"/>
      <c r="D40" s="48">
        <f>D13+D18+D26+D30+D38</f>
        <v>117.18</v>
      </c>
      <c r="E40" s="4">
        <f>E13+E18+E26+E30+E38</f>
        <v>125.79</v>
      </c>
      <c r="F40" s="4">
        <f>F13+F18+F26+F30+F38</f>
        <v>404.21</v>
      </c>
      <c r="G40" s="4">
        <f>G13+G18+G26+G30+G38</f>
        <v>2740.75</v>
      </c>
      <c r="H40" s="4">
        <f t="shared" ref="H40:O40" si="5">H13+H18+H26+H30+H38</f>
        <v>5.5</v>
      </c>
      <c r="I40" s="4">
        <f t="shared" si="5"/>
        <v>32.71</v>
      </c>
      <c r="J40" s="4">
        <f t="shared" si="5"/>
        <v>1.6300000000000003</v>
      </c>
      <c r="K40" s="4">
        <f t="shared" si="5"/>
        <v>22.549999999999997</v>
      </c>
      <c r="L40" s="4">
        <f t="shared" si="5"/>
        <v>1002.11</v>
      </c>
      <c r="M40" s="4">
        <f t="shared" si="5"/>
        <v>1583.2600000000002</v>
      </c>
      <c r="N40" s="4">
        <f t="shared" si="5"/>
        <v>1347.82</v>
      </c>
      <c r="O40" s="4">
        <f t="shared" si="5"/>
        <v>38.97</v>
      </c>
    </row>
    <row r="41" spans="1:15" x14ac:dyDescent="0.25">
      <c r="A41" s="4"/>
      <c r="B41" s="4"/>
      <c r="C41" s="4"/>
      <c r="D41" s="2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22" workbookViewId="0">
      <selection activeCell="B14" sqref="B14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54" t="s">
        <v>23</v>
      </c>
      <c r="B1" s="54"/>
      <c r="C1" s="54"/>
    </row>
    <row r="2" spans="1:15" x14ac:dyDescent="0.25">
      <c r="A2" t="s">
        <v>27</v>
      </c>
    </row>
    <row r="3" spans="1:15" x14ac:dyDescent="0.25">
      <c r="A3" t="s">
        <v>35</v>
      </c>
    </row>
    <row r="4" spans="1:15" x14ac:dyDescent="0.25">
      <c r="A4" t="s">
        <v>1</v>
      </c>
    </row>
    <row r="5" spans="1:15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5" ht="111" customHeight="1" x14ac:dyDescent="0.25">
      <c r="A6" s="55"/>
      <c r="B6" s="55"/>
      <c r="C6" s="55"/>
      <c r="D6" s="10" t="s">
        <v>5</v>
      </c>
      <c r="E6" s="10" t="s">
        <v>6</v>
      </c>
      <c r="F6" s="10" t="s">
        <v>7</v>
      </c>
      <c r="G6" s="55"/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15</v>
      </c>
      <c r="O6" s="10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3" t="s">
        <v>29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75</v>
      </c>
      <c r="B9" s="3" t="s">
        <v>76</v>
      </c>
      <c r="C9" s="3">
        <v>200</v>
      </c>
      <c r="D9" s="3">
        <v>6.78</v>
      </c>
      <c r="E9" s="3">
        <v>9.4</v>
      </c>
      <c r="F9" s="3">
        <v>25.46</v>
      </c>
      <c r="G9" s="3">
        <v>222.3</v>
      </c>
      <c r="H9" s="3">
        <v>0.11</v>
      </c>
      <c r="I9" s="3">
        <v>1.7</v>
      </c>
      <c r="J9" s="3">
        <v>0.05</v>
      </c>
      <c r="K9" s="3">
        <v>0.03</v>
      </c>
      <c r="L9" s="3">
        <v>214.9</v>
      </c>
      <c r="M9" s="3">
        <v>110.15</v>
      </c>
      <c r="N9" s="3">
        <v>260.05</v>
      </c>
      <c r="O9" s="3">
        <v>2.65</v>
      </c>
    </row>
    <row r="10" spans="1:15" x14ac:dyDescent="0.25">
      <c r="A10" s="4"/>
      <c r="B10" s="4" t="s">
        <v>118</v>
      </c>
      <c r="C10" s="4">
        <v>56</v>
      </c>
      <c r="D10" s="4">
        <v>19.899999999999999</v>
      </c>
      <c r="E10" s="4">
        <v>20.64</v>
      </c>
      <c r="F10" s="4"/>
      <c r="G10" s="4">
        <v>225.6</v>
      </c>
      <c r="H10" s="4">
        <v>0.11</v>
      </c>
      <c r="I10" s="4"/>
      <c r="J10" s="4"/>
      <c r="K10" s="4"/>
      <c r="L10" s="4">
        <v>6</v>
      </c>
      <c r="M10" s="4">
        <v>135.6</v>
      </c>
      <c r="N10" s="4">
        <v>16.2</v>
      </c>
      <c r="O10" s="4">
        <v>4.5</v>
      </c>
    </row>
    <row r="11" spans="1:15" ht="30" x14ac:dyDescent="0.25">
      <c r="A11" s="4">
        <v>27</v>
      </c>
      <c r="B11" s="3" t="s">
        <v>196</v>
      </c>
      <c r="C11" s="4">
        <v>85.1</v>
      </c>
      <c r="D11" s="4">
        <v>6.8</v>
      </c>
      <c r="E11" s="4">
        <v>8</v>
      </c>
      <c r="F11" s="4">
        <v>42.33</v>
      </c>
      <c r="G11" s="4">
        <v>258.2</v>
      </c>
      <c r="H11" s="4">
        <v>0.13</v>
      </c>
      <c r="I11" s="4"/>
      <c r="J11" s="4"/>
      <c r="K11" s="4"/>
      <c r="L11" s="4">
        <v>24.5</v>
      </c>
      <c r="M11" s="4">
        <v>72.55</v>
      </c>
      <c r="N11" s="4">
        <v>31.25</v>
      </c>
      <c r="O11" s="4">
        <v>1.38</v>
      </c>
    </row>
    <row r="12" spans="1:15" x14ac:dyDescent="0.25">
      <c r="A12" s="4"/>
      <c r="B12" s="4" t="s">
        <v>59</v>
      </c>
      <c r="C12" s="4">
        <v>15</v>
      </c>
      <c r="D12" s="4">
        <v>7.0000000000000007E-2</v>
      </c>
      <c r="E12" s="4">
        <v>0.1</v>
      </c>
      <c r="F12" s="4">
        <v>7.47</v>
      </c>
      <c r="G12" s="4">
        <v>32.1</v>
      </c>
      <c r="H12" s="4">
        <v>0.01</v>
      </c>
      <c r="I12" s="4"/>
      <c r="J12" s="4"/>
      <c r="K12" s="4"/>
      <c r="L12" s="4">
        <v>3.15</v>
      </c>
      <c r="M12" s="4">
        <v>13.05</v>
      </c>
      <c r="N12" s="4">
        <v>2.85</v>
      </c>
      <c r="O12" s="4">
        <v>0.3</v>
      </c>
    </row>
    <row r="13" spans="1:15" x14ac:dyDescent="0.25">
      <c r="A13" s="4" t="s">
        <v>197</v>
      </c>
      <c r="B13" s="4" t="s">
        <v>43</v>
      </c>
      <c r="C13" s="4">
        <v>200</v>
      </c>
      <c r="D13" s="4">
        <v>1.82</v>
      </c>
      <c r="E13" s="4">
        <v>1.44</v>
      </c>
      <c r="F13" s="4">
        <v>1.8</v>
      </c>
      <c r="G13" s="4">
        <v>93.8</v>
      </c>
      <c r="H13" s="4"/>
      <c r="I13" s="4">
        <v>0.65</v>
      </c>
      <c r="J13" s="4"/>
      <c r="K13" s="4"/>
      <c r="L13" s="4">
        <v>78.900000000000006</v>
      </c>
      <c r="M13" s="4">
        <v>59.5</v>
      </c>
      <c r="N13" s="4">
        <v>9.1</v>
      </c>
      <c r="O13" s="4">
        <v>0.08</v>
      </c>
    </row>
    <row r="14" spans="1:15" x14ac:dyDescent="0.25">
      <c r="A14" s="4"/>
      <c r="B14" s="20" t="s">
        <v>30</v>
      </c>
      <c r="C14" s="4"/>
      <c r="D14" s="4">
        <f t="shared" ref="D14:O14" si="0">SUM(D8:D13)</f>
        <v>35.369999999999997</v>
      </c>
      <c r="E14" s="4">
        <f t="shared" si="0"/>
        <v>39.58</v>
      </c>
      <c r="F14" s="4">
        <f t="shared" si="0"/>
        <v>77.059999999999988</v>
      </c>
      <c r="G14" s="4">
        <f t="shared" si="0"/>
        <v>831.99999999999989</v>
      </c>
      <c r="H14" s="4">
        <f t="shared" si="0"/>
        <v>0.36</v>
      </c>
      <c r="I14" s="4">
        <f t="shared" si="0"/>
        <v>2.35</v>
      </c>
      <c r="J14" s="4">
        <f t="shared" si="0"/>
        <v>0.05</v>
      </c>
      <c r="K14" s="4">
        <f t="shared" si="0"/>
        <v>0.03</v>
      </c>
      <c r="L14" s="4">
        <f t="shared" si="0"/>
        <v>327.45000000000005</v>
      </c>
      <c r="M14" s="4">
        <f t="shared" si="0"/>
        <v>390.85</v>
      </c>
      <c r="N14" s="4">
        <f t="shared" si="0"/>
        <v>319.45000000000005</v>
      </c>
      <c r="O14" s="4">
        <f t="shared" si="0"/>
        <v>8.9100000000000019</v>
      </c>
    </row>
    <row r="15" spans="1:15" x14ac:dyDescent="0.25">
      <c r="A15" s="4"/>
      <c r="B15" s="4" t="s">
        <v>198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4"/>
      <c r="B16" s="4" t="s">
        <v>45</v>
      </c>
      <c r="C16" s="4">
        <v>200</v>
      </c>
      <c r="D16" s="4">
        <v>1</v>
      </c>
      <c r="E16" s="4"/>
      <c r="F16" s="4">
        <v>13.4</v>
      </c>
      <c r="G16" s="4">
        <v>64</v>
      </c>
      <c r="H16" s="4">
        <v>0.02</v>
      </c>
      <c r="I16" s="4">
        <v>4</v>
      </c>
      <c r="J16" s="4"/>
      <c r="K16" s="4"/>
      <c r="L16" s="4">
        <v>1.6</v>
      </c>
      <c r="M16" s="4">
        <v>18</v>
      </c>
      <c r="N16" s="4">
        <v>10</v>
      </c>
      <c r="O16" s="4">
        <v>0.4</v>
      </c>
    </row>
    <row r="17" spans="1:15" x14ac:dyDescent="0.25">
      <c r="A17" s="4"/>
      <c r="B17" s="4" t="s">
        <v>44</v>
      </c>
      <c r="C17" s="4">
        <v>243</v>
      </c>
      <c r="D17" s="4">
        <v>0.08</v>
      </c>
      <c r="E17" s="4"/>
      <c r="F17" s="4">
        <v>18.89</v>
      </c>
      <c r="G17" s="4">
        <v>83.4</v>
      </c>
      <c r="H17" s="4">
        <v>0.02</v>
      </c>
      <c r="I17" s="4">
        <v>37.049999999999997</v>
      </c>
      <c r="J17" s="4"/>
      <c r="K17" s="4">
        <v>0.08</v>
      </c>
      <c r="L17" s="4">
        <v>45.6</v>
      </c>
      <c r="M17" s="4">
        <v>31.35</v>
      </c>
      <c r="N17" s="4">
        <v>25.65</v>
      </c>
      <c r="O17" s="4">
        <v>6.27</v>
      </c>
    </row>
    <row r="18" spans="1:15" x14ac:dyDescent="0.25">
      <c r="A18" s="4"/>
      <c r="B18" s="4" t="s">
        <v>78</v>
      </c>
      <c r="C18" s="4">
        <v>30</v>
      </c>
      <c r="D18" s="4">
        <v>13</v>
      </c>
      <c r="E18" s="4">
        <v>11.03</v>
      </c>
      <c r="F18" s="4">
        <v>13.31</v>
      </c>
      <c r="G18" s="4">
        <v>158.80000000000001</v>
      </c>
      <c r="H18" s="4"/>
      <c r="I18" s="4"/>
      <c r="J18" s="4"/>
      <c r="K18" s="4"/>
      <c r="L18" s="4">
        <v>0.9</v>
      </c>
      <c r="M18" s="4">
        <v>17.100000000000001</v>
      </c>
      <c r="N18" s="4">
        <v>21</v>
      </c>
      <c r="O18" s="4">
        <v>0.3</v>
      </c>
    </row>
    <row r="19" spans="1:15" x14ac:dyDescent="0.25">
      <c r="A19" s="4"/>
      <c r="B19" s="20" t="s">
        <v>30</v>
      </c>
      <c r="C19" s="4"/>
      <c r="D19" s="4">
        <f t="shared" ref="D19:I19" si="1">SUM(D15:D18)</f>
        <v>14.08</v>
      </c>
      <c r="E19" s="4">
        <f t="shared" si="1"/>
        <v>11.03</v>
      </c>
      <c r="F19" s="4">
        <f t="shared" si="1"/>
        <v>45.6</v>
      </c>
      <c r="G19" s="4">
        <f t="shared" si="1"/>
        <v>306.20000000000005</v>
      </c>
      <c r="H19" s="4">
        <f t="shared" si="1"/>
        <v>0.04</v>
      </c>
      <c r="I19" s="4">
        <f t="shared" si="1"/>
        <v>41.05</v>
      </c>
      <c r="J19" s="4"/>
      <c r="K19" s="4">
        <f>SUM(K15:K18)</f>
        <v>0.08</v>
      </c>
      <c r="L19" s="4">
        <f>SUM(L15:L18)</f>
        <v>48.1</v>
      </c>
      <c r="M19" s="4">
        <f>SUM(M15:M18)</f>
        <v>66.45</v>
      </c>
      <c r="N19" s="4">
        <f>SUM(N15:N18)</f>
        <v>56.65</v>
      </c>
      <c r="O19" s="4">
        <f>SUM(O15:O18)</f>
        <v>6.97</v>
      </c>
    </row>
    <row r="20" spans="1:15" x14ac:dyDescent="0.25">
      <c r="A20" s="4"/>
      <c r="B20" s="4" t="s">
        <v>199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4" t="s">
        <v>200</v>
      </c>
      <c r="B21" s="4" t="s">
        <v>201</v>
      </c>
      <c r="C21" s="4">
        <v>80</v>
      </c>
      <c r="D21" s="4">
        <v>2.2400000000000002</v>
      </c>
      <c r="E21" s="4">
        <v>5</v>
      </c>
      <c r="F21" s="4">
        <v>12.86</v>
      </c>
      <c r="G21" s="4">
        <v>103.05</v>
      </c>
      <c r="H21" s="4">
        <v>0.04</v>
      </c>
      <c r="I21" s="4">
        <v>52.25</v>
      </c>
      <c r="J21" s="4"/>
      <c r="K21" s="4">
        <v>1.35</v>
      </c>
      <c r="L21" s="4">
        <v>60.41</v>
      </c>
      <c r="M21" s="4">
        <v>47.95</v>
      </c>
      <c r="N21" s="4">
        <v>23.8</v>
      </c>
      <c r="O21" s="4">
        <v>1.42</v>
      </c>
    </row>
    <row r="22" spans="1:15" ht="45" x14ac:dyDescent="0.25">
      <c r="A22" s="4" t="s">
        <v>204</v>
      </c>
      <c r="B22" s="3" t="s">
        <v>202</v>
      </c>
      <c r="C22" s="4" t="s">
        <v>203</v>
      </c>
      <c r="D22" s="4">
        <v>9.6199999999999992</v>
      </c>
      <c r="E22" s="4">
        <v>9.44</v>
      </c>
      <c r="F22" s="4">
        <v>24.75</v>
      </c>
      <c r="G22" s="4">
        <v>222.81</v>
      </c>
      <c r="H22" s="4">
        <v>0.16</v>
      </c>
      <c r="I22" s="4">
        <v>24.45</v>
      </c>
      <c r="J22" s="4">
        <v>0.02</v>
      </c>
      <c r="K22" s="4">
        <v>1.39</v>
      </c>
      <c r="L22" s="4">
        <v>47.66</v>
      </c>
      <c r="M22" s="4">
        <v>116.85</v>
      </c>
      <c r="N22" s="4">
        <v>51.02</v>
      </c>
      <c r="O22" s="4">
        <v>4.1100000000000003</v>
      </c>
    </row>
    <row r="23" spans="1:15" x14ac:dyDescent="0.25">
      <c r="A23" s="4" t="s">
        <v>205</v>
      </c>
      <c r="B23" s="4" t="s">
        <v>206</v>
      </c>
      <c r="C23" s="4">
        <v>63</v>
      </c>
      <c r="D23" s="4">
        <v>9.6</v>
      </c>
      <c r="E23" s="4">
        <v>8</v>
      </c>
      <c r="F23" s="4">
        <v>16.8</v>
      </c>
      <c r="G23" s="4">
        <v>177.73</v>
      </c>
      <c r="H23" s="4">
        <v>0.05</v>
      </c>
      <c r="I23" s="4">
        <v>2</v>
      </c>
      <c r="J23" s="4">
        <v>0.04</v>
      </c>
      <c r="K23" s="4"/>
      <c r="L23" s="4">
        <v>21.74</v>
      </c>
      <c r="M23" s="4">
        <v>93.22</v>
      </c>
      <c r="N23" s="4">
        <v>114.11</v>
      </c>
      <c r="O23" s="4">
        <v>2.4</v>
      </c>
    </row>
    <row r="24" spans="1:15" x14ac:dyDescent="0.25">
      <c r="A24" s="4" t="s">
        <v>207</v>
      </c>
      <c r="B24" s="4" t="s">
        <v>187</v>
      </c>
      <c r="C24" s="4">
        <v>100</v>
      </c>
      <c r="D24" s="4">
        <v>0.42</v>
      </c>
      <c r="E24" s="4">
        <v>3.94</v>
      </c>
      <c r="F24" s="4">
        <v>16.29</v>
      </c>
      <c r="G24" s="4">
        <v>140.69</v>
      </c>
      <c r="H24" s="4">
        <v>0.05</v>
      </c>
      <c r="I24" s="4"/>
      <c r="J24" s="4">
        <v>0.02</v>
      </c>
      <c r="K24" s="4">
        <v>0.02</v>
      </c>
      <c r="L24" s="4">
        <v>7.5</v>
      </c>
      <c r="M24" s="4">
        <v>31.45</v>
      </c>
      <c r="N24" s="4">
        <v>6.35</v>
      </c>
      <c r="O24" s="4">
        <v>1.43</v>
      </c>
    </row>
    <row r="25" spans="1:15" x14ac:dyDescent="0.25">
      <c r="A25" s="4" t="s">
        <v>88</v>
      </c>
      <c r="B25" s="4" t="s">
        <v>145</v>
      </c>
      <c r="C25" s="4">
        <v>200</v>
      </c>
      <c r="D25" s="4">
        <v>0.05</v>
      </c>
      <c r="E25" s="4"/>
      <c r="F25" s="4">
        <v>21.33</v>
      </c>
      <c r="G25" s="4">
        <v>80.48</v>
      </c>
      <c r="H25" s="4"/>
      <c r="I25" s="4">
        <v>1.36</v>
      </c>
      <c r="J25" s="4"/>
      <c r="K25" s="4"/>
      <c r="L25" s="4">
        <v>2.95</v>
      </c>
      <c r="M25" s="4"/>
      <c r="N25" s="4"/>
      <c r="O25" s="4">
        <v>0.09</v>
      </c>
    </row>
    <row r="26" spans="1:15" x14ac:dyDescent="0.25">
      <c r="A26" s="4"/>
      <c r="B26" s="4" t="s">
        <v>59</v>
      </c>
      <c r="C26" s="4">
        <v>70</v>
      </c>
      <c r="D26" s="4">
        <v>3.29</v>
      </c>
      <c r="E26" s="4">
        <v>0.49</v>
      </c>
      <c r="F26" s="4">
        <v>34.86</v>
      </c>
      <c r="G26" s="4">
        <v>149.80000000000001</v>
      </c>
      <c r="H26" s="4">
        <v>0.05</v>
      </c>
      <c r="I26" s="4"/>
      <c r="J26" s="4"/>
      <c r="K26" s="4"/>
      <c r="L26" s="4">
        <v>14.7</v>
      </c>
      <c r="M26" s="4">
        <v>60.9</v>
      </c>
      <c r="N26" s="4">
        <v>13.3</v>
      </c>
      <c r="O26" s="4">
        <v>1.4</v>
      </c>
    </row>
    <row r="27" spans="1:15" x14ac:dyDescent="0.25">
      <c r="A27" s="4"/>
      <c r="B27" s="20" t="s">
        <v>30</v>
      </c>
      <c r="C27" s="4"/>
      <c r="D27" s="4">
        <f t="shared" ref="D27:O27" si="2">SUM(D20:D26)</f>
        <v>25.220000000000002</v>
      </c>
      <c r="E27" s="4">
        <f t="shared" si="2"/>
        <v>26.869999999999997</v>
      </c>
      <c r="F27" s="4">
        <f t="shared" si="2"/>
        <v>126.88999999999999</v>
      </c>
      <c r="G27" s="4">
        <f t="shared" si="2"/>
        <v>874.56</v>
      </c>
      <c r="H27" s="4">
        <f t="shared" si="2"/>
        <v>0.35</v>
      </c>
      <c r="I27" s="4">
        <f t="shared" si="2"/>
        <v>80.06</v>
      </c>
      <c r="J27" s="4">
        <f t="shared" si="2"/>
        <v>0.08</v>
      </c>
      <c r="K27" s="4">
        <f t="shared" si="2"/>
        <v>2.7600000000000002</v>
      </c>
      <c r="L27" s="4">
        <f t="shared" si="2"/>
        <v>154.95999999999998</v>
      </c>
      <c r="M27" s="4">
        <f t="shared" si="2"/>
        <v>350.36999999999995</v>
      </c>
      <c r="N27" s="4">
        <f t="shared" si="2"/>
        <v>208.58</v>
      </c>
      <c r="O27" s="4">
        <f t="shared" si="2"/>
        <v>10.85</v>
      </c>
    </row>
    <row r="28" spans="1:15" x14ac:dyDescent="0.25">
      <c r="A28" s="4"/>
      <c r="B28" s="4" t="s">
        <v>208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25">
      <c r="A29" s="4" t="s">
        <v>209</v>
      </c>
      <c r="B29" s="4" t="s">
        <v>210</v>
      </c>
      <c r="C29" s="4">
        <v>80</v>
      </c>
      <c r="D29" s="4">
        <v>5.0199999999999996</v>
      </c>
      <c r="E29" s="4">
        <v>7.31</v>
      </c>
      <c r="F29" s="4">
        <v>33.369999999999997</v>
      </c>
      <c r="G29" s="4">
        <v>235</v>
      </c>
      <c r="H29" s="4"/>
      <c r="I29" s="4">
        <v>0.3</v>
      </c>
      <c r="J29" s="4">
        <v>0.04</v>
      </c>
      <c r="K29" s="4">
        <v>0.02</v>
      </c>
      <c r="L29" s="4">
        <v>33.99</v>
      </c>
      <c r="M29" s="4">
        <v>32.04</v>
      </c>
      <c r="N29" s="4">
        <v>299.07</v>
      </c>
      <c r="O29" s="4">
        <v>1.78</v>
      </c>
    </row>
    <row r="30" spans="1:15" x14ac:dyDescent="0.25">
      <c r="A30" s="4" t="s">
        <v>73</v>
      </c>
      <c r="B30" s="4" t="s">
        <v>74</v>
      </c>
      <c r="C30" s="4">
        <v>200</v>
      </c>
      <c r="D30" s="4">
        <v>5.6</v>
      </c>
      <c r="E30" s="4">
        <v>6.4</v>
      </c>
      <c r="F30" s="4">
        <v>19.38</v>
      </c>
      <c r="G30" s="4">
        <v>49</v>
      </c>
      <c r="H30" s="4">
        <v>0.06</v>
      </c>
      <c r="I30" s="4">
        <v>2</v>
      </c>
      <c r="J30" s="4">
        <v>0.04</v>
      </c>
      <c r="K30" s="4">
        <v>0.02</v>
      </c>
      <c r="L30" s="4">
        <v>242.2</v>
      </c>
      <c r="M30" s="4">
        <v>128.03</v>
      </c>
      <c r="N30" s="4">
        <v>28</v>
      </c>
      <c r="O30" s="4">
        <v>0.2</v>
      </c>
    </row>
    <row r="31" spans="1:15" x14ac:dyDescent="0.25">
      <c r="A31" s="4"/>
      <c r="B31" s="20" t="s">
        <v>30</v>
      </c>
      <c r="C31" s="4"/>
      <c r="D31" s="4">
        <f t="shared" ref="D31:O31" si="3">SUM(D28:D30)</f>
        <v>10.62</v>
      </c>
      <c r="E31" s="4">
        <f t="shared" si="3"/>
        <v>13.71</v>
      </c>
      <c r="F31" s="4">
        <f t="shared" si="3"/>
        <v>52.75</v>
      </c>
      <c r="G31" s="4">
        <f t="shared" si="3"/>
        <v>284</v>
      </c>
      <c r="H31" s="4">
        <f t="shared" si="3"/>
        <v>0.06</v>
      </c>
      <c r="I31" s="4">
        <f t="shared" si="3"/>
        <v>2.2999999999999998</v>
      </c>
      <c r="J31" s="4">
        <f t="shared" si="3"/>
        <v>0.08</v>
      </c>
      <c r="K31" s="4">
        <f t="shared" si="3"/>
        <v>0.04</v>
      </c>
      <c r="L31" s="4">
        <f t="shared" si="3"/>
        <v>276.19</v>
      </c>
      <c r="M31" s="4">
        <f t="shared" si="3"/>
        <v>160.07</v>
      </c>
      <c r="N31" s="4">
        <f t="shared" si="3"/>
        <v>327.07</v>
      </c>
      <c r="O31" s="4">
        <f t="shared" si="3"/>
        <v>1.98</v>
      </c>
    </row>
    <row r="32" spans="1:15" x14ac:dyDescent="0.25">
      <c r="A32" s="4"/>
      <c r="B32" s="4" t="s">
        <v>211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4" t="s">
        <v>138</v>
      </c>
      <c r="B33" s="4" t="s">
        <v>212</v>
      </c>
      <c r="C33" s="4">
        <v>80</v>
      </c>
      <c r="D33" s="4">
        <v>2.44</v>
      </c>
      <c r="E33" s="4">
        <v>5.0199999999999996</v>
      </c>
      <c r="F33" s="4">
        <v>16.329999999999998</v>
      </c>
      <c r="G33" s="4">
        <v>119.8</v>
      </c>
      <c r="H33" s="4">
        <v>0.02</v>
      </c>
      <c r="I33" s="4">
        <v>15</v>
      </c>
      <c r="J33" s="4"/>
      <c r="K33" s="4">
        <v>0.01</v>
      </c>
      <c r="L33" s="4">
        <v>51.45</v>
      </c>
      <c r="M33" s="4">
        <v>67.95</v>
      </c>
      <c r="N33" s="4">
        <v>83.85</v>
      </c>
      <c r="O33" s="4">
        <v>1.89</v>
      </c>
    </row>
    <row r="34" spans="1:15" x14ac:dyDescent="0.25">
      <c r="A34" s="4" t="s">
        <v>172</v>
      </c>
      <c r="B34" s="4" t="s">
        <v>213</v>
      </c>
      <c r="C34" s="4">
        <v>46</v>
      </c>
      <c r="D34" s="4">
        <v>21.01</v>
      </c>
      <c r="E34" s="4">
        <v>7.15</v>
      </c>
      <c r="F34" s="4"/>
      <c r="G34" s="4">
        <v>148.5</v>
      </c>
      <c r="H34" s="4"/>
      <c r="I34" s="4"/>
      <c r="J34" s="4"/>
      <c r="K34" s="4"/>
      <c r="L34" s="4"/>
      <c r="M34" s="4"/>
      <c r="N34" s="4"/>
      <c r="O34" s="4"/>
    </row>
    <row r="35" spans="1:15" x14ac:dyDescent="0.25">
      <c r="A35" s="4" t="s">
        <v>55</v>
      </c>
      <c r="B35" s="4" t="s">
        <v>56</v>
      </c>
      <c r="C35" s="4">
        <v>150</v>
      </c>
      <c r="D35" s="4">
        <v>4.91</v>
      </c>
      <c r="E35" s="4">
        <v>4.79</v>
      </c>
      <c r="F35" s="4">
        <v>40.840000000000003</v>
      </c>
      <c r="G35" s="4">
        <v>236.45</v>
      </c>
      <c r="H35" s="4">
        <v>0.48</v>
      </c>
      <c r="I35" s="4">
        <v>80</v>
      </c>
      <c r="J35" s="4">
        <v>0.02</v>
      </c>
      <c r="K35" s="4">
        <v>0.06</v>
      </c>
      <c r="L35" s="4">
        <v>57.5</v>
      </c>
      <c r="M35" s="4">
        <v>285.60000000000002</v>
      </c>
      <c r="N35" s="4">
        <v>50.95</v>
      </c>
      <c r="O35" s="4">
        <v>1.84</v>
      </c>
    </row>
    <row r="36" spans="1:15" ht="30" x14ac:dyDescent="0.25">
      <c r="A36" s="4"/>
      <c r="B36" s="3" t="s">
        <v>196</v>
      </c>
      <c r="C36" s="4" t="s">
        <v>72</v>
      </c>
      <c r="D36" s="4">
        <v>7.74</v>
      </c>
      <c r="E36" s="4">
        <v>8.14</v>
      </c>
      <c r="F36" s="4">
        <v>49.79</v>
      </c>
      <c r="G36" s="4">
        <v>88.7</v>
      </c>
      <c r="H36" s="4">
        <v>0.16</v>
      </c>
      <c r="I36" s="4"/>
      <c r="J36" s="4">
        <v>0.04</v>
      </c>
      <c r="K36" s="4">
        <v>0.04</v>
      </c>
      <c r="L36" s="4">
        <v>5</v>
      </c>
      <c r="M36" s="4">
        <v>85</v>
      </c>
      <c r="N36" s="4">
        <v>36.5</v>
      </c>
      <c r="O36" s="4">
        <v>1.62</v>
      </c>
    </row>
    <row r="37" spans="1:15" x14ac:dyDescent="0.25">
      <c r="A37" s="4"/>
      <c r="B37" s="4" t="s">
        <v>59</v>
      </c>
      <c r="C37" s="4">
        <v>15</v>
      </c>
      <c r="D37" s="4">
        <v>7.0000000000000007E-2</v>
      </c>
      <c r="E37" s="4">
        <v>0.1</v>
      </c>
      <c r="F37" s="4">
        <v>7.47</v>
      </c>
      <c r="G37" s="4">
        <v>32.1</v>
      </c>
      <c r="H37" s="4">
        <v>0.01</v>
      </c>
      <c r="I37" s="4"/>
      <c r="J37" s="4"/>
      <c r="K37" s="4"/>
      <c r="L37" s="4">
        <v>3.15</v>
      </c>
      <c r="M37" s="4">
        <v>13.05</v>
      </c>
      <c r="N37" s="4">
        <v>2.85</v>
      </c>
      <c r="O37" s="4">
        <v>0.3</v>
      </c>
    </row>
    <row r="38" spans="1:15" x14ac:dyDescent="0.25">
      <c r="A38" s="4">
        <v>1203</v>
      </c>
      <c r="B38" s="4" t="s">
        <v>64</v>
      </c>
      <c r="C38" s="4">
        <v>200</v>
      </c>
      <c r="D38" s="4"/>
      <c r="E38" s="4"/>
      <c r="F38" s="4">
        <v>14.97</v>
      </c>
      <c r="G38" s="4">
        <v>56.1</v>
      </c>
      <c r="H38" s="4"/>
      <c r="I38" s="4">
        <v>58</v>
      </c>
      <c r="J38" s="4"/>
      <c r="K38" s="4"/>
      <c r="L38" s="4">
        <v>0.3</v>
      </c>
      <c r="M38" s="4"/>
      <c r="N38" s="4">
        <v>0.1</v>
      </c>
      <c r="O38" s="4">
        <v>0.04</v>
      </c>
    </row>
    <row r="39" spans="1:15" x14ac:dyDescent="0.25">
      <c r="A39" s="4"/>
      <c r="B39" s="20" t="s">
        <v>30</v>
      </c>
      <c r="C39" s="4"/>
      <c r="D39" s="4">
        <f t="shared" ref="D39:O39" si="4">SUM(D32:D38)</f>
        <v>36.17</v>
      </c>
      <c r="E39" s="4">
        <f t="shared" si="4"/>
        <v>25.200000000000003</v>
      </c>
      <c r="F39" s="4">
        <f t="shared" si="4"/>
        <v>129.4</v>
      </c>
      <c r="G39" s="4">
        <f t="shared" si="4"/>
        <v>681.65000000000009</v>
      </c>
      <c r="H39" s="4">
        <f t="shared" si="4"/>
        <v>0.67</v>
      </c>
      <c r="I39" s="4">
        <f t="shared" si="4"/>
        <v>153</v>
      </c>
      <c r="J39" s="4">
        <f t="shared" si="4"/>
        <v>0.06</v>
      </c>
      <c r="K39" s="4">
        <f t="shared" si="4"/>
        <v>0.10999999999999999</v>
      </c>
      <c r="L39" s="4">
        <f t="shared" si="4"/>
        <v>117.4</v>
      </c>
      <c r="M39" s="4">
        <f t="shared" si="4"/>
        <v>451.6</v>
      </c>
      <c r="N39" s="4">
        <f t="shared" si="4"/>
        <v>174.25</v>
      </c>
      <c r="O39" s="4">
        <f t="shared" si="4"/>
        <v>5.6899999999999995</v>
      </c>
    </row>
    <row r="40" spans="1:1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4"/>
      <c r="B41" s="20" t="s">
        <v>30</v>
      </c>
      <c r="C41" s="4"/>
      <c r="D41" s="4">
        <f>D14+D19+D27+D31+D39</f>
        <v>121.46000000000001</v>
      </c>
      <c r="E41" s="4">
        <f>E14+E19+E27+E31+E39</f>
        <v>116.39</v>
      </c>
      <c r="F41" s="4">
        <f>F14+F19+F27+F31+F39</f>
        <v>431.69999999999993</v>
      </c>
      <c r="G41" s="4">
        <f>G19+G14+G27+G31+G39</f>
        <v>2978.41</v>
      </c>
      <c r="H41" s="4">
        <f>H14+H19+H27+H31+H39</f>
        <v>1.48</v>
      </c>
      <c r="I41" s="4">
        <f>I14+I19+I27+I31+I39</f>
        <v>278.76</v>
      </c>
      <c r="J41" s="4">
        <f>J14+J27+J31+J39</f>
        <v>0.27</v>
      </c>
      <c r="K41" s="4">
        <f>K14+K19+K27+K31+K39</f>
        <v>3.02</v>
      </c>
      <c r="L41" s="4">
        <f>L14+L19+L27+L31+L39</f>
        <v>924.1</v>
      </c>
      <c r="M41" s="4">
        <f>M14+M19+M27+M31+M39</f>
        <v>1419.3400000000001</v>
      </c>
      <c r="N41" s="4">
        <f>N14+N19+N27+N31+N39</f>
        <v>1086</v>
      </c>
      <c r="O41" s="4">
        <f>O14+O19+O27+O31+O39</f>
        <v>34.400000000000006</v>
      </c>
    </row>
    <row r="42" spans="1: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понед.</vt:lpstr>
      <vt:lpstr>Лист2</vt:lpstr>
      <vt:lpstr>вторник</vt:lpstr>
      <vt:lpstr>среда</vt:lpstr>
      <vt:lpstr>четверг</vt:lpstr>
      <vt:lpstr>пятница</vt:lpstr>
      <vt:lpstr>суббота</vt:lpstr>
      <vt:lpstr>воскресенье</vt:lpstr>
      <vt:lpstr>понед.2</vt:lpstr>
      <vt:lpstr>вторник 2</vt:lpstr>
      <vt:lpstr>среда 2</vt:lpstr>
      <vt:lpstr>четв.2</vt:lpstr>
      <vt:lpstr>пятн.2</vt:lpstr>
      <vt:lpstr>суббота 2</vt:lpstr>
      <vt:lpstr>воскрес.2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cp:lastPrinted>2018-01-04T12:15:23Z</cp:lastPrinted>
  <dcterms:created xsi:type="dcterms:W3CDTF">2017-09-25T09:51:48Z</dcterms:created>
  <dcterms:modified xsi:type="dcterms:W3CDTF">2018-01-10T11:16:58Z</dcterms:modified>
</cp:coreProperties>
</file>